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trimestres\Septiembre\"/>
    </mc:Choice>
  </mc:AlternateContent>
  <bookViews>
    <workbookView xWindow="0" yWindow="0" windowWidth="28800" windowHeight="13020" firstSheet="11"/>
  </bookViews>
  <sheets>
    <sheet name="3ES_401 01" sheetId="1" r:id="rId1"/>
    <sheet name="3ES_402 01" sheetId="2" r:id="rId2"/>
    <sheet name="3ES_403 01" sheetId="3" r:id="rId3"/>
    <sheet name="3ES_404 01" sheetId="4" r:id="rId4"/>
    <sheet name="3ES_405 01" sheetId="5" r:id="rId5"/>
    <sheet name="3ES_406 01" sheetId="6" r:id="rId6"/>
    <sheet name="3ES_407 01" sheetId="7" r:id="rId7"/>
    <sheet name="3ES_408 01" sheetId="8" r:id="rId8"/>
    <sheet name="3ES_409 01" sheetId="9" r:id="rId9"/>
    <sheet name="3ES_410 01" sheetId="10" r:id="rId10"/>
    <sheet name="3ES_411 01" sheetId="11" r:id="rId11"/>
    <sheet name="3ES_412 01" sheetId="12" r:id="rId12"/>
    <sheet name="3ES_413 01" sheetId="13" r:id="rId13"/>
    <sheet name="3ES_414 01" sheetId="14" r:id="rId14"/>
    <sheet name="3ES_415 01" sheetId="15" r:id="rId15"/>
    <sheet name="3ES_416 01" sheetId="16" r:id="rId16"/>
    <sheet name="3ES_417 01" sheetId="17" r:id="rId17"/>
    <sheet name="3ES_418 01" sheetId="18" r:id="rId18"/>
    <sheet name="3ES_419 01" sheetId="19" r:id="rId19"/>
    <sheet name="3ES_420 01" sheetId="20" r:id="rId20"/>
    <sheet name="3ES_421 01" sheetId="21" r:id="rId21"/>
    <sheet name="3ES_422 01" sheetId="22" r:id="rId22"/>
  </sheets>
  <externalReferences>
    <externalReference r:id="rId23"/>
    <externalReference r:id="rId24"/>
  </externalReferences>
  <definedNames>
    <definedName name="BuscarV">#REF!</definedName>
    <definedName name="sumasSI">#REF!</definedName>
    <definedName name="tod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2" l="1"/>
  <c r="C7" i="22"/>
  <c r="D7" i="22"/>
  <c r="G7" i="22"/>
  <c r="I7" i="22"/>
  <c r="D8" i="22"/>
  <c r="A3" i="21"/>
  <c r="C7" i="21"/>
  <c r="D7" i="21"/>
  <c r="G7" i="21"/>
  <c r="I7" i="21"/>
  <c r="D8" i="21"/>
  <c r="A3" i="20"/>
  <c r="C7" i="20"/>
  <c r="D7" i="20"/>
  <c r="G7" i="20"/>
  <c r="I7" i="20"/>
  <c r="D8" i="20"/>
  <c r="A3" i="19"/>
  <c r="C7" i="19"/>
  <c r="D7" i="19"/>
  <c r="G7" i="19"/>
  <c r="I7" i="19"/>
  <c r="D8" i="19"/>
  <c r="A3" i="18"/>
  <c r="C7" i="18"/>
  <c r="D7" i="18"/>
  <c r="G7" i="18"/>
  <c r="I7" i="18"/>
  <c r="D8" i="18"/>
  <c r="A3" i="17"/>
  <c r="C7" i="17"/>
  <c r="D7" i="17"/>
  <c r="G7" i="17"/>
  <c r="I7" i="17"/>
  <c r="D8" i="17"/>
  <c r="A3" i="16"/>
  <c r="C7" i="16"/>
  <c r="D7" i="16"/>
  <c r="G7" i="16"/>
  <c r="I7" i="16"/>
  <c r="D8" i="16"/>
  <c r="E196" i="16"/>
  <c r="A3" i="15"/>
  <c r="C7" i="15"/>
  <c r="D7" i="15"/>
  <c r="G7" i="15"/>
  <c r="I7" i="15"/>
  <c r="D8" i="15"/>
  <c r="A3" i="14"/>
  <c r="C7" i="14"/>
  <c r="D7" i="14"/>
  <c r="G7" i="14"/>
  <c r="I7" i="14"/>
  <c r="D8" i="14"/>
  <c r="A3" i="13"/>
  <c r="C7" i="13"/>
  <c r="D7" i="13"/>
  <c r="G7" i="13"/>
  <c r="I7" i="13"/>
  <c r="D8" i="13"/>
  <c r="A3" i="12"/>
  <c r="C7" i="12"/>
  <c r="D7" i="12"/>
  <c r="G7" i="12"/>
  <c r="I7" i="12"/>
  <c r="D8" i="12"/>
  <c r="A3" i="11"/>
  <c r="C7" i="11"/>
  <c r="D7" i="11"/>
  <c r="G7" i="11"/>
  <c r="I7" i="11"/>
  <c r="D8" i="11"/>
  <c r="A3" i="10"/>
  <c r="C7" i="10"/>
  <c r="D7" i="10"/>
  <c r="G7" i="10"/>
  <c r="I7" i="10"/>
  <c r="D8" i="10"/>
  <c r="G1" i="9"/>
  <c r="G2" i="9"/>
  <c r="A3" i="9"/>
  <c r="G3" i="9"/>
  <c r="C7" i="9"/>
  <c r="D7" i="9"/>
  <c r="G7" i="9"/>
  <c r="I7" i="9"/>
  <c r="D8" i="9"/>
  <c r="E9" i="9"/>
  <c r="E10" i="9" s="1"/>
  <c r="G9" i="9"/>
  <c r="G10" i="9"/>
  <c r="A3" i="8"/>
  <c r="C7" i="8"/>
  <c r="D7" i="8"/>
  <c r="G7" i="8"/>
  <c r="I7" i="8"/>
  <c r="D8" i="8"/>
  <c r="A3" i="7"/>
  <c r="C7" i="7"/>
  <c r="D7" i="7"/>
  <c r="G7" i="7"/>
  <c r="I7" i="7"/>
  <c r="D8" i="7"/>
  <c r="A3" i="6"/>
  <c r="C7" i="6"/>
  <c r="D7" i="6"/>
  <c r="G7" i="6"/>
  <c r="I7" i="6"/>
  <c r="D8" i="6"/>
  <c r="A3" i="5"/>
  <c r="C7" i="5"/>
  <c r="D7" i="5"/>
  <c r="G7" i="5"/>
  <c r="I7" i="5"/>
  <c r="D8" i="5"/>
  <c r="A3" i="4"/>
  <c r="C7" i="4"/>
  <c r="D7" i="4"/>
  <c r="G7" i="4"/>
  <c r="I7" i="4"/>
  <c r="D8" i="4"/>
  <c r="A3" i="3"/>
  <c r="C7" i="3"/>
  <c r="D7" i="3"/>
  <c r="G7" i="3"/>
  <c r="I7" i="3"/>
  <c r="D8" i="3"/>
  <c r="A3" i="2"/>
  <c r="C7" i="2"/>
  <c r="D7" i="2"/>
  <c r="G7" i="2"/>
  <c r="I7" i="2"/>
  <c r="D8" i="2"/>
  <c r="A3" i="1"/>
  <c r="C7" i="1"/>
  <c r="D7" i="1"/>
  <c r="G7" i="1"/>
  <c r="I7" i="1"/>
  <c r="D8" i="1"/>
</calcChain>
</file>

<file path=xl/sharedStrings.xml><?xml version="1.0" encoding="utf-8"?>
<sst xmlns="http://schemas.openxmlformats.org/spreadsheetml/2006/main" count="18202" uniqueCount="2632">
  <si>
    <t>DISPONIBILIDAD FINAL</t>
  </si>
  <si>
    <t>400000000000000</t>
  </si>
  <si>
    <t>´4000000000000000000000</t>
  </si>
  <si>
    <t>401</t>
  </si>
  <si>
    <t>Cuentas por pagar Inversion Otras Vigencias</t>
  </si>
  <si>
    <t>34302</t>
  </si>
  <si>
    <t>´3430200000000000000000</t>
  </si>
  <si>
    <t>Cuentas por pagar Inversion Vigencia Anterior</t>
  </si>
  <si>
    <t>34301</t>
  </si>
  <si>
    <t>´3430100000000000000000</t>
  </si>
  <si>
    <t>CUENTAS POR PAGAR INVERSIӎ</t>
  </si>
  <si>
    <t>343000000000000</t>
  </si>
  <si>
    <t>´3430000000000000000000</t>
  </si>
  <si>
    <t>TRANSFERENCIAS PARA INVERSION</t>
  </si>
  <si>
    <t>342000000000000</t>
  </si>
  <si>
    <t>´3420000000000000000000</t>
  </si>
  <si>
    <t>Recurso Humano Contratado para el Desarrollo de Funciones de Carᣴer Administrativo en Participaci󮠓ocial y Servicio al Ciudadano.</t>
  </si>
  <si>
    <t>341140330088700</t>
  </si>
  <si>
    <t>´3411403300887000000000</t>
  </si>
  <si>
    <t>Recurso Humano</t>
  </si>
  <si>
    <t>Capacitaci󮬠Comunicaci󮬠Asesor_xD860_y Asistencia T飮ica para el Fomento de la Participaci󮠓ocial y Comunitaria en el Sector Salud</t>
  </si>
  <si>
    <t>Dotaci󮍊</t>
  </si>
  <si>
    <t>Bogot᠄ecide en Salud</t>
  </si>
  <si>
    <t>Bogot᠄ecide y Protege el Derecho Fundamental a la Salud Pblica</t>
  </si>
  <si>
    <t>341140330000000</t>
  </si>
  <si>
    <t>´3411403300000000000000</t>
  </si>
  <si>
    <t>Una Bogotᠱue Defiende y Fortalece lo Pblico</t>
  </si>
  <si>
    <t>341140300000000</t>
  </si>
  <si>
    <t>´3411403000000000000000</t>
  </si>
  <si>
    <t>Procedimientos y procesos integrales del sector salud en salud electr󮩣a, plataforma tecnol󧩣a y sistemas integrados de informaci󮠥n salud.</t>
  </si>
  <si>
    <t>341140102088300</t>
  </si>
  <si>
    <t>´3411401020883000000000</t>
  </si>
  <si>
    <t>Salud en L_xDBA5_a</t>
  </si>
  <si>
    <t>Acciones de Reorganizaci󮠤e Redes de Prestadores de Servicios De Salud- Red de Urgencias y Emergencias.</t>
  </si>
  <si>
    <t>341140102088100</t>
  </si>
  <si>
    <t>´3411401020881000000000</t>
  </si>
  <si>
    <t>Ampliaci󮠹 mejoramiento de la atenci󮠰rehospitalaria</t>
  </si>
  <si>
    <t>Dotaci󮠤e Infraestructura</t>
  </si>
  <si>
    <t>341140102088000</t>
  </si>
  <si>
    <t>´3411401020880000000000</t>
  </si>
  <si>
    <t>Construcci󮬠reforzamiento, adecuaci󮠹 ampliaci󮠤e hospitales</t>
  </si>
  <si>
    <t>Infraestructura</t>
  </si>
  <si>
    <t>Modernizaci󮠥 Infraestructura de Salud</t>
  </si>
  <si>
    <t>Recurso Humano contratado para el desarrollo y consolidaci󮠤e redes, dentro del marco establecido en el Plan de Desarrollo</t>
  </si>
  <si>
    <t>341140102087800</t>
  </si>
  <si>
    <t>´3411401020878000000000</t>
  </si>
  <si>
    <t>Acciones de reorganizaci󮠤e redes de prestadores de servicios de salud, gesti󮠰ara la reapertura y puesta en operaci󮠤e san Juan de Dios</t>
  </si>
  <si>
    <t>INFRAESTRUCTURA</t>
  </si>
  <si>
    <t>Hospital San Juan de Dios</t>
  </si>
  <si>
    <t>Recurso humano contratado para conformaci󮠤e las redes integradas de servicios de salud y para el mejoramiento de los servicios de salud en las Empresas Sociales del Estado, en el marco del modelo de atenci󮠥n salud.</t>
  </si>
  <si>
    <t>341140102087600</t>
  </si>
  <si>
    <t>´3411401020876000000000</t>
  </si>
  <si>
    <t>Acciones para la conformaci󮠤e las redes integradas de servicios de salud y para el mejoramiento de los servicios de salud de las Empresas Sociales del Estado, en el marco del modelo de atenci󮠥n salud.</t>
  </si>
  <si>
    <t>Redes para la Salud y la Vida</t>
  </si>
  <si>
    <t>Territorios saludables y red de salud para la vida desde la diversidad</t>
  </si>
  <si>
    <t>341140102000000</t>
  </si>
  <si>
    <t>´3411401020000000000000</t>
  </si>
  <si>
    <t>Una ciudad que supera la segregaci󮠹 la discriminaci󮺠el ser humano en el centro de las preocupaciones del desarrollo</t>
  </si>
  <si>
    <t>341140100000000</t>
  </si>
  <si>
    <t>´3411401000000000000000</t>
  </si>
  <si>
    <t>Bogot᠈umana</t>
  </si>
  <si>
    <t>341140000000000</t>
  </si>
  <si>
    <t>´3411400000000000000000</t>
  </si>
  <si>
    <t>DIRECTA</t>
  </si>
  <si>
    <t>341000000000000</t>
  </si>
  <si>
    <t>´3410000000000000000000</t>
  </si>
  <si>
    <t>INVERSIӎ</t>
  </si>
  <si>
    <t>340000000000000</t>
  </si>
  <si>
    <t>´3400000000000000000000</t>
  </si>
  <si>
    <t>SERVICIO DE LA DEUDA</t>
  </si>
  <si>
    <t>33</t>
  </si>
  <si>
    <t>´3300000000000000000000</t>
  </si>
  <si>
    <t>CUENTAS POR PAGAR PRODUCCION</t>
  </si>
  <si>
    <t>323</t>
  </si>
  <si>
    <t>´3230000000000000000000</t>
  </si>
  <si>
    <t>GASTOS DE PRODUCCION</t>
  </si>
  <si>
    <t>322</t>
  </si>
  <si>
    <t>´3220000000000000000000</t>
  </si>
  <si>
    <t>Cuentas por pagar Comercializacion Otras Vigencias</t>
  </si>
  <si>
    <t>3210502</t>
  </si>
  <si>
    <t>´3210502000000000000000</t>
  </si>
  <si>
    <t>Cuentas por pagar Comercializacion Vigencia Anterior</t>
  </si>
  <si>
    <t>3210501</t>
  </si>
  <si>
    <t>´3210501000000000000000</t>
  </si>
  <si>
    <t>CUENTAS POR PAGAR COMERCIALIZACION</t>
  </si>
  <si>
    <t>321050000000000</t>
  </si>
  <si>
    <t>´3210500000000000000000</t>
  </si>
  <si>
    <t>Sentencias Judiciales</t>
  </si>
  <si>
    <t>321990100000000</t>
  </si>
  <si>
    <t>´3219901000000000000000</t>
  </si>
  <si>
    <t>OTROS GASTOS DE COMERCIALIZACION</t>
  </si>
  <si>
    <t>321990000000000</t>
  </si>
  <si>
    <t>´3219900000000000000000</t>
  </si>
  <si>
    <t>Equipo e Instrumental M餩co Quirurgico</t>
  </si>
  <si>
    <t>321040100000000</t>
  </si>
  <si>
    <t>´3210401000000000000000</t>
  </si>
  <si>
    <t>COMPRA DE EQUIPO</t>
  </si>
  <si>
    <t>321040000000000</t>
  </si>
  <si>
    <t>´3210400000000000000000</t>
  </si>
  <si>
    <t>Adquisici󮠏tros Servicios</t>
  </si>
  <si>
    <t>321030600000000</t>
  </si>
  <si>
    <t>´3210306000000000000000</t>
  </si>
  <si>
    <t>Contrataci󮠤e Servicios Asistenciales PIC</t>
  </si>
  <si>
    <t>321030502000000</t>
  </si>
  <si>
    <t>´3210305020000000000000</t>
  </si>
  <si>
    <t>Contrataci󮠤e Servicios Asistenciales Generales</t>
  </si>
  <si>
    <t>321030501000000</t>
  </si>
  <si>
    <t>´3210305010000000000000</t>
  </si>
  <si>
    <t>Contrataci󮠤e Servicios Asistenciales</t>
  </si>
  <si>
    <t>321030500000000</t>
  </si>
  <si>
    <t>´3210305000000000000000</t>
  </si>
  <si>
    <t>Adquisici󮠤e Servicios de Salud</t>
  </si>
  <si>
    <t>321030400000000</t>
  </si>
  <si>
    <t>´3210304000000000000000</t>
  </si>
  <si>
    <t>Suministro de Alimentos</t>
  </si>
  <si>
    <t>321030300000000</t>
  </si>
  <si>
    <t>´3210303000000000000000</t>
  </si>
  <si>
    <t>Servicio de Lavander_xD84D_</t>
  </si>
  <si>
    <t>321030200000000</t>
  </si>
  <si>
    <t>´3210302000000000000000</t>
  </si>
  <si>
    <t>Mantenimiento Equipos Hospitalarios</t>
  </si>
  <si>
    <t>321030100000000</t>
  </si>
  <si>
    <t>´3210301000000000000000</t>
  </si>
  <si>
    <t>ADQUISICIӎ DE SERVICIOS</t>
  </si>
  <si>
    <t>321030000000000</t>
  </si>
  <si>
    <t>´3210300000000000000000</t>
  </si>
  <si>
    <t>Adquisicion de bienes PIC</t>
  </si>
  <si>
    <t>321020104000000</t>
  </si>
  <si>
    <t>´3210201040000000000000</t>
  </si>
  <si>
    <t>Insumos de Salud Pblica</t>
  </si>
  <si>
    <t>321020103000000</t>
  </si>
  <si>
    <t>´3210201030000000000000</t>
  </si>
  <si>
    <t>Material M餩co-Quirrgico</t>
  </si>
  <si>
    <t>321020102000000</t>
  </si>
  <si>
    <t>´3210201020000000000000</t>
  </si>
  <si>
    <t>Medicamentos</t>
  </si>
  <si>
    <t>321020101000000</t>
  </si>
  <si>
    <t>´3210201010000000000000</t>
  </si>
  <si>
    <t>Insumos Hospitalarios</t>
  </si>
  <si>
    <t>321020100000000</t>
  </si>
  <si>
    <t>´3210201000000000000000</t>
  </si>
  <si>
    <t>COMPRA DE BIENES</t>
  </si>
  <si>
    <t>321020000000000</t>
  </si>
  <si>
    <t>´3210200000000000000000</t>
  </si>
  <si>
    <t>Otros Aportes Patronales</t>
  </si>
  <si>
    <t>321010303009900</t>
  </si>
  <si>
    <t>´3210103030099000000000</t>
  </si>
  <si>
    <t>OTROS APORTES PATRONALES</t>
  </si>
  <si>
    <t>321010303000000</t>
  </si>
  <si>
    <t>´3210103030000000000000</t>
  </si>
  <si>
    <t>Comisiones</t>
  </si>
  <si>
    <t>321010302000900</t>
  </si>
  <si>
    <t>´3210103020009000000000</t>
  </si>
  <si>
    <t>SENA</t>
  </si>
  <si>
    <t>321010302000700</t>
  </si>
  <si>
    <t>´3210103020007000000000</t>
  </si>
  <si>
    <t>ICBF</t>
  </si>
  <si>
    <t>321010302000600</t>
  </si>
  <si>
    <t>´3210103020006000000000</t>
  </si>
  <si>
    <t>Administradora de Riesgos Profesionales ARL Sector Pblico</t>
  </si>
  <si>
    <t>321010302000400</t>
  </si>
  <si>
    <t>´3210103020004000000000</t>
  </si>
  <si>
    <t>Salud EPS Pblicas</t>
  </si>
  <si>
    <t>321010302000300</t>
  </si>
  <si>
    <t>´3210103020003000000000</t>
  </si>
  <si>
    <t>Pensiones Fondos Pblicos</t>
  </si>
  <si>
    <t>321010302000200</t>
  </si>
  <si>
    <t>´3210103020002000000000</t>
  </si>
  <si>
    <t>Cesantias Fondos Pblicos</t>
  </si>
  <si>
    <t>321010302000100</t>
  </si>
  <si>
    <t>´3210103020001000000000</t>
  </si>
  <si>
    <t>APORTES PATRONALES SECTOR PUBLICO</t>
  </si>
  <si>
    <t>321010302000000</t>
  </si>
  <si>
    <t>´3210103020000000000000</t>
  </si>
  <si>
    <t>Caja de Compensaci󮍊</t>
  </si>
  <si>
    <t>321010301000500</t>
  </si>
  <si>
    <t>´3210103010005000000000</t>
  </si>
  <si>
    <t>Administradora de Riesgos Profesionales ARL Sector Privado</t>
  </si>
  <si>
    <t>321010301000400</t>
  </si>
  <si>
    <t>´3210103010004000000000</t>
  </si>
  <si>
    <t>Salud EPS Privadas</t>
  </si>
  <si>
    <t>321010301000300</t>
  </si>
  <si>
    <t>´3210103010003000000000</t>
  </si>
  <si>
    <t>Pensiones Fondos Privados</t>
  </si>
  <si>
    <t>321010301000200</t>
  </si>
  <si>
    <t>´3210103010002000000000</t>
  </si>
  <si>
    <t>Cesantias Fondos Privados</t>
  </si>
  <si>
    <t>321010301000100</t>
  </si>
  <si>
    <t>´3210103010001000000000</t>
  </si>
  <si>
    <t>APORTES PATRONALES SECTOR PRIVADO</t>
  </si>
  <si>
    <t>321010301000000</t>
  </si>
  <si>
    <t>´3210103010000000000000</t>
  </si>
  <si>
    <t>APORTES PATRONALES AL SECTOR PRIVADO Y PUBLICO</t>
  </si>
  <si>
    <t>321010300000000</t>
  </si>
  <si>
    <t>´3210103000000000000000</t>
  </si>
  <si>
    <t>Otros Gastos de Personal</t>
  </si>
  <si>
    <t>321010299000000</t>
  </si>
  <si>
    <t>´3210102990000000000000</t>
  </si>
  <si>
    <t>Jornales</t>
  </si>
  <si>
    <t>321010202000000</t>
  </si>
  <si>
    <t>´3210102020000000000000</t>
  </si>
  <si>
    <t>Personal Supernumerario</t>
  </si>
  <si>
    <t>321010201000000</t>
  </si>
  <si>
    <t>´3210102010000000000000</t>
  </si>
  <si>
    <t>SERVICIOS PERSONALES INDIRECTOS</t>
  </si>
  <si>
    <t>321010200000000</t>
  </si>
  <si>
    <t>´3210102000000000000000</t>
  </si>
  <si>
    <t>Reconocimiento por Permanencia en el Servicio Pblico</t>
  </si>
  <si>
    <t>321010122000000</t>
  </si>
  <si>
    <t>´3210101220000000000000</t>
  </si>
  <si>
    <t>Reconocimiento por Coordinaci󮍊</t>
  </si>
  <si>
    <t>321010121000000</t>
  </si>
  <si>
    <t>´3210101210000000000000</t>
  </si>
  <si>
    <t>Bonificaci󮠅special de Recreaci󮍊</t>
  </si>
  <si>
    <t>321010120000000</t>
  </si>
  <si>
    <t>´3210101200000000000000</t>
  </si>
  <si>
    <t>Quinquenio</t>
  </si>
  <si>
    <t>321010119000300</t>
  </si>
  <si>
    <t>´3210101190003000000000</t>
  </si>
  <si>
    <t>Jornal</t>
  </si>
  <si>
    <t>321010119000200</t>
  </si>
  <si>
    <t>´3210101190002000000000</t>
  </si>
  <si>
    <t>Personal Administrativo</t>
  </si>
  <si>
    <t>321010119000100</t>
  </si>
  <si>
    <t>´3210101190001000000000</t>
  </si>
  <si>
    <t>Convenciones Colectivas o Convenios</t>
  </si>
  <si>
    <t>321010119000000</t>
  </si>
  <si>
    <t>´3210101190000000000000</t>
  </si>
  <si>
    <t>Partida de Incremento Salarial</t>
  </si>
  <si>
    <t>321010118000000</t>
  </si>
  <si>
    <t>´3210101180000000000000</t>
  </si>
  <si>
    <t>Indemnizaciones Laborales</t>
  </si>
  <si>
    <t>321010117000000</t>
  </si>
  <si>
    <t>´3210101170000000000000</t>
  </si>
  <si>
    <t>Vacaciones en Dinero</t>
  </si>
  <si>
    <t>321010116000000</t>
  </si>
  <si>
    <t>´3210101160000000000000</t>
  </si>
  <si>
    <t>Otras Primas y Bonificaciones</t>
  </si>
  <si>
    <t>321010115000000</t>
  </si>
  <si>
    <t>´3210101150000000000000</t>
  </si>
  <si>
    <t>Prima de Riesgo</t>
  </si>
  <si>
    <t>321010114000000</t>
  </si>
  <si>
    <t>´3210101140000000000000</t>
  </si>
  <si>
    <t>Prima Secretarial</t>
  </si>
  <si>
    <t>321010113000000</t>
  </si>
  <si>
    <t>´3210101130000000000000</t>
  </si>
  <si>
    <t>Prima de Antigedad</t>
  </si>
  <si>
    <t>321010112000000</t>
  </si>
  <si>
    <t>´3210101120000000000000</t>
  </si>
  <si>
    <t>Prima T飮ica</t>
  </si>
  <si>
    <t>321010111000000</t>
  </si>
  <si>
    <t>´3210101110000000000000</t>
  </si>
  <si>
    <t>Prima de Vacaciones</t>
  </si>
  <si>
    <t>321010110000000</t>
  </si>
  <si>
    <t>´3210101100000000000000</t>
  </si>
  <si>
    <t>Prima de Navidad</t>
  </si>
  <si>
    <t>321010109000000</t>
  </si>
  <si>
    <t>´3210101090000000000000</t>
  </si>
  <si>
    <t>Prima de Servicios</t>
  </si>
  <si>
    <t>321010108000000</t>
  </si>
  <si>
    <t>´3210101080000000000000</t>
  </si>
  <si>
    <t>Prima Semestral</t>
  </si>
  <si>
    <t>321010107000000</t>
  </si>
  <si>
    <t>´3210101070000000000000</t>
  </si>
  <si>
    <t>Bonificaci󮠰or Servicios Prestados</t>
  </si>
  <si>
    <t>321010106000000</t>
  </si>
  <si>
    <t>´3210101060000000000000</t>
  </si>
  <si>
    <t>Subsidio de Alimentacion</t>
  </si>
  <si>
    <t>321010105000000</t>
  </si>
  <si>
    <t>´3210101050000000000000</t>
  </si>
  <si>
    <t>Auxilio de Transporte</t>
  </si>
  <si>
    <t>321010104000000</t>
  </si>
  <si>
    <t>´3210101040000000000000</t>
  </si>
  <si>
    <t>Horas. Extras, Dominicales, Festivos, Recargo Nocturno Y Trabajo Suplementario</t>
  </si>
  <si>
    <t>321010103000000</t>
  </si>
  <si>
    <t>´3210101030000000000000</t>
  </si>
  <si>
    <t>Gastos de Representaci󮍊</t>
  </si>
  <si>
    <t>321010102000000</t>
  </si>
  <si>
    <t>´3210101020000000000000</t>
  </si>
  <si>
    <t>Sueldos Personal de N󭩮a</t>
  </si>
  <si>
    <t>321010101000000</t>
  </si>
  <si>
    <t>´3210101010000000000000</t>
  </si>
  <si>
    <t>SERVICIOS PERSONALES ASOCIADOS A LA NOMINA</t>
  </si>
  <si>
    <t>321010100000000</t>
  </si>
  <si>
    <t>´3210101000000000000000</t>
  </si>
  <si>
    <t>SERVICIOS PERSONALES</t>
  </si>
  <si>
    <t>321010000000000</t>
  </si>
  <si>
    <t>´3210100000000000000000</t>
  </si>
  <si>
    <t>GASTOS DE COMERCIALIZACION</t>
  </si>
  <si>
    <t>321000000000000</t>
  </si>
  <si>
    <t>´3210000000000000000000</t>
  </si>
  <si>
    <t>GASTOS DE OPERACIӎ</t>
  </si>
  <si>
    <t>320000000000000</t>
  </si>
  <si>
    <t>´3200000000000000000000</t>
  </si>
  <si>
    <t>Cuentas por pagar funcionamiento otras vigencias</t>
  </si>
  <si>
    <t>31402</t>
  </si>
  <si>
    <t>´3140200000000000000000</t>
  </si>
  <si>
    <t>Cuentas por pagar funcionamiento vigencia anterior</t>
  </si>
  <si>
    <t>31401</t>
  </si>
  <si>
    <t>´3140100000000000000000</t>
  </si>
  <si>
    <t>CUENTAS POR PAGAR FUNCIONAMIENTO</t>
  </si>
  <si>
    <t>314000000000000</t>
  </si>
  <si>
    <t>´3140000000000000000000</t>
  </si>
  <si>
    <t>TRANSFERENCIAS CORRIENTES</t>
  </si>
  <si>
    <t>313000000000000</t>
  </si>
  <si>
    <t>´3130000000000000000000</t>
  </si>
  <si>
    <t>Otros Gastos Generales</t>
  </si>
  <si>
    <t>312029900000000</t>
  </si>
  <si>
    <t>´3120299000000000000000</t>
  </si>
  <si>
    <t>Otros Programas y Convenios Institucionales</t>
  </si>
  <si>
    <t>312020401000000</t>
  </si>
  <si>
    <t>´3120204010000000000000</t>
  </si>
  <si>
    <t>Programas y Convenios Instituciones</t>
  </si>
  <si>
    <t>312020400000000</t>
  </si>
  <si>
    <t>´3120204000000000000000</t>
  </si>
  <si>
    <t>Intereses y Comisiones</t>
  </si>
  <si>
    <t>312020300000000</t>
  </si>
  <si>
    <t>´3120203000000000000000</t>
  </si>
  <si>
    <t>Impuestos, Tasas, Contribuciones, Derechos y Multas</t>
  </si>
  <si>
    <t>312020200000000</t>
  </si>
  <si>
    <t>´3120202000000000000000</t>
  </si>
  <si>
    <t>312020100000000</t>
  </si>
  <si>
    <t>´3120201000000000000000</t>
  </si>
  <si>
    <t>OTROS GASTOS GENERALES</t>
  </si>
  <si>
    <t>312020000000000</t>
  </si>
  <si>
    <t>´3120200000000000000000</t>
  </si>
  <si>
    <t>Compra de Equipo</t>
  </si>
  <si>
    <t>312011900000000</t>
  </si>
  <si>
    <t>´3120119000000000000000</t>
  </si>
  <si>
    <t>Publicidad</t>
  </si>
  <si>
    <t>312011800000000</t>
  </si>
  <si>
    <t>´3120118000000000000000</t>
  </si>
  <si>
    <t>Informaci󮍊</t>
  </si>
  <si>
    <t>312011700000000</t>
  </si>
  <si>
    <t>´3120117000000000000000</t>
  </si>
  <si>
    <t>Salud Ocupacional</t>
  </si>
  <si>
    <t>312011600000000</t>
  </si>
  <si>
    <t>´3120116000000000000000</t>
  </si>
  <si>
    <t>Promoci󮠉nstitucional</t>
  </si>
  <si>
    <t>312011500000000</t>
  </si>
  <si>
    <t>´3120115000000000000000</t>
  </si>
  <si>
    <t>Bienestar e Incentivos</t>
  </si>
  <si>
    <t>312011400000000</t>
  </si>
  <si>
    <t>´3120114000000000000000</t>
  </si>
  <si>
    <t>Capacitaci󮍊</t>
  </si>
  <si>
    <t>312011300000000</t>
  </si>
  <si>
    <t>´3120113000000000000000</t>
  </si>
  <si>
    <t>Gas</t>
  </si>
  <si>
    <t>312011205000000</t>
  </si>
  <si>
    <t>´3120112050000000000000</t>
  </si>
  <si>
    <t>Tel馯no</t>
  </si>
  <si>
    <t>312011204000000</t>
  </si>
  <si>
    <t>´3120112040000000000000</t>
  </si>
  <si>
    <t>Aseo</t>
  </si>
  <si>
    <t>312011203000000</t>
  </si>
  <si>
    <t>´3120112030000000000000</t>
  </si>
  <si>
    <t>Acueducto, Alcantarillado</t>
  </si>
  <si>
    <t>312011202000000</t>
  </si>
  <si>
    <t>´3120112020000000000000</t>
  </si>
  <si>
    <t>Energ_xD84D_</t>
  </si>
  <si>
    <t>312011201000000</t>
  </si>
  <si>
    <t>´3120112010000000000000</t>
  </si>
  <si>
    <t>Servicios Pblicos</t>
  </si>
  <si>
    <t>312011200000000</t>
  </si>
  <si>
    <t>´3120112000000000000000</t>
  </si>
  <si>
    <t>Seguros ESE</t>
  </si>
  <si>
    <t>312011101000000</t>
  </si>
  <si>
    <t>´3120111010000000000000</t>
  </si>
  <si>
    <t>Seguros</t>
  </si>
  <si>
    <t>312011100000000</t>
  </si>
  <si>
    <t>´3120111000000000000000</t>
  </si>
  <si>
    <t>Materiales y Suministros</t>
  </si>
  <si>
    <t>312011000000000</t>
  </si>
  <si>
    <t>´3120110000000000000000</t>
  </si>
  <si>
    <t>Combustibles, Lubricantes y Llantas</t>
  </si>
  <si>
    <t>312010900000000</t>
  </si>
  <si>
    <t>´3120109000000000000000</t>
  </si>
  <si>
    <t>Mantenimiento ESE</t>
  </si>
  <si>
    <t>312010801000000</t>
  </si>
  <si>
    <t>´3120108010000000000000</t>
  </si>
  <si>
    <t>Mantenimiento y Reparaciones</t>
  </si>
  <si>
    <t>312010800000000</t>
  </si>
  <si>
    <t>´3120108000000000000000</t>
  </si>
  <si>
    <t>Impresos y Publicaciones</t>
  </si>
  <si>
    <t>312010600000000</t>
  </si>
  <si>
    <t>´3120106000000000000000</t>
  </si>
  <si>
    <t>Gastos de Transporte y Comunicaci󮍊</t>
  </si>
  <si>
    <t>312010500000000</t>
  </si>
  <si>
    <t>´3120105000000000000000</t>
  </si>
  <si>
    <t>Viᴩcos y Gastos de Viaje</t>
  </si>
  <si>
    <t>312010400000000</t>
  </si>
  <si>
    <t>´3120104000000000000000</t>
  </si>
  <si>
    <t>Gastos de Computador</t>
  </si>
  <si>
    <t>312010300000000</t>
  </si>
  <si>
    <t>´3120103000000000000000</t>
  </si>
  <si>
    <t>312010200000000</t>
  </si>
  <si>
    <t>´3120102000000000000000</t>
  </si>
  <si>
    <t>Arrendamientos</t>
  </si>
  <si>
    <t>312010100000000</t>
  </si>
  <si>
    <t>´3120101000000000000000</t>
  </si>
  <si>
    <t>ADQUISICION DE BIENES Y SERVICIOS</t>
  </si>
  <si>
    <t>312010000000000</t>
  </si>
  <si>
    <t>´3120100000000000000000</t>
  </si>
  <si>
    <t>GASTOS GENERALES</t>
  </si>
  <si>
    <t>312000000000000</t>
  </si>
  <si>
    <t>´3120000000000000000000</t>
  </si>
  <si>
    <t>311030399000000</t>
  </si>
  <si>
    <t>´3110303990000000000000</t>
  </si>
  <si>
    <t>311030300000000</t>
  </si>
  <si>
    <t>´3110303000000000000000</t>
  </si>
  <si>
    <t>311030209000000</t>
  </si>
  <si>
    <t>´3110302090000000000000</t>
  </si>
  <si>
    <t>311030207000000</t>
  </si>
  <si>
    <t>´3110302070000000000000</t>
  </si>
  <si>
    <t>311030206000000</t>
  </si>
  <si>
    <t>´3110302060000000000000</t>
  </si>
  <si>
    <t>311030204000000</t>
  </si>
  <si>
    <t>´3110302040000000000000</t>
  </si>
  <si>
    <t>311030203000000</t>
  </si>
  <si>
    <t>´3110302030000000000000</t>
  </si>
  <si>
    <t>311030202000000</t>
  </si>
  <si>
    <t>´3110302020000000000000</t>
  </si>
  <si>
    <t>311030201000000</t>
  </si>
  <si>
    <t>´3110302010000000000000</t>
  </si>
  <si>
    <t>311030200000000</t>
  </si>
  <si>
    <t>´3110302000000000000000</t>
  </si>
  <si>
    <t>311030105000000</t>
  </si>
  <si>
    <t>´3110301050000000000000</t>
  </si>
  <si>
    <t>311030104000000</t>
  </si>
  <si>
    <t>´3110301040000000000000</t>
  </si>
  <si>
    <t>311030103000000</t>
  </si>
  <si>
    <t>´3110301030000000000000</t>
  </si>
  <si>
    <t>311030102000000</t>
  </si>
  <si>
    <t>´3110301020000000000000</t>
  </si>
  <si>
    <t>311030101000000</t>
  </si>
  <si>
    <t>´3110301010000000000000</t>
  </si>
  <si>
    <t>311030100000000</t>
  </si>
  <si>
    <t>´3110301000000000000000</t>
  </si>
  <si>
    <t>311030000000000</t>
  </si>
  <si>
    <t>´3110300000000000000000</t>
  </si>
  <si>
    <t>Remuneraci󮠓ervicios T飮icos</t>
  </si>
  <si>
    <t>311020400000000</t>
  </si>
  <si>
    <t>´3110204000000000000000</t>
  </si>
  <si>
    <t>Honorarios</t>
  </si>
  <si>
    <t>311020300000000</t>
  </si>
  <si>
    <t>´3110203000000000000000</t>
  </si>
  <si>
    <t>311020200000000</t>
  </si>
  <si>
    <t>´3110202000000000000000</t>
  </si>
  <si>
    <t>311020100000000</t>
  </si>
  <si>
    <t>´3110201000000000000000</t>
  </si>
  <si>
    <t>311020000000000</t>
  </si>
  <si>
    <t>´3110200000000000000000</t>
  </si>
  <si>
    <t>Otros Gastos De Personal</t>
  </si>
  <si>
    <t>311019900000000</t>
  </si>
  <si>
    <t>´3110199000000000000000</t>
  </si>
  <si>
    <t>311012200000000</t>
  </si>
  <si>
    <t>´3110122000000000000000</t>
  </si>
  <si>
    <t>311012100000000</t>
  </si>
  <si>
    <t>´3110121000000000000000</t>
  </si>
  <si>
    <t>311012000000000</t>
  </si>
  <si>
    <t>´3110120000000000000000</t>
  </si>
  <si>
    <t>311011903000000</t>
  </si>
  <si>
    <t>´3110119030000000000000</t>
  </si>
  <si>
    <t>311011902000000</t>
  </si>
  <si>
    <t>´3110119020000000000000</t>
  </si>
  <si>
    <t>311011901000000</t>
  </si>
  <si>
    <t>´3110119010000000000000</t>
  </si>
  <si>
    <t>311011900000000</t>
  </si>
  <si>
    <t>´3110119000000000000000</t>
  </si>
  <si>
    <t>311011800000000</t>
  </si>
  <si>
    <t>´3110118000000000000000</t>
  </si>
  <si>
    <t>311011700000000</t>
  </si>
  <si>
    <t>´3110117000000000000000</t>
  </si>
  <si>
    <t>311011600000000</t>
  </si>
  <si>
    <t>´3110116000000000000000</t>
  </si>
  <si>
    <t>311011500000000</t>
  </si>
  <si>
    <t>´3110115000000000000000</t>
  </si>
  <si>
    <t>311011400000000</t>
  </si>
  <si>
    <t>´3110114000000000000000</t>
  </si>
  <si>
    <t>311011300000000</t>
  </si>
  <si>
    <t>´3110113000000000000000</t>
  </si>
  <si>
    <t>311011200000000</t>
  </si>
  <si>
    <t>´3110112000000000000000</t>
  </si>
  <si>
    <t>311011100000000</t>
  </si>
  <si>
    <t>´3110111000000000000000</t>
  </si>
  <si>
    <t>311011000000000</t>
  </si>
  <si>
    <t>´3110110000000000000000</t>
  </si>
  <si>
    <t>311010900000000</t>
  </si>
  <si>
    <t>´3110109000000000000000</t>
  </si>
  <si>
    <t>311010800000000</t>
  </si>
  <si>
    <t>´3110108000000000000000</t>
  </si>
  <si>
    <t>311010700000000</t>
  </si>
  <si>
    <t>´3110107000000000000000</t>
  </si>
  <si>
    <t>311010600000000</t>
  </si>
  <si>
    <t>´3110106000000000000000</t>
  </si>
  <si>
    <t>311010500000000</t>
  </si>
  <si>
    <t>´3110105000000000000000</t>
  </si>
  <si>
    <t>311010400000000</t>
  </si>
  <si>
    <t>´3110104000000000000000</t>
  </si>
  <si>
    <t>Horas. Extras, Dominicales, Festivos, Recargo Nocturno y trabajo suplementario</t>
  </si>
  <si>
    <t>311010300000000</t>
  </si>
  <si>
    <t>´3110103000000000000000</t>
  </si>
  <si>
    <t>311010200000000</t>
  </si>
  <si>
    <t>´3110102000000000000000</t>
  </si>
  <si>
    <t>311010100000000</t>
  </si>
  <si>
    <t>´3110101000000000000000</t>
  </si>
  <si>
    <t>311010000000000</t>
  </si>
  <si>
    <t>´3110100000000000000000</t>
  </si>
  <si>
    <t>311000000000000</t>
  </si>
  <si>
    <t>´3110000000000000000000</t>
  </si>
  <si>
    <t>GASTOS DE FUNCIONAMIENTO</t>
  </si>
  <si>
    <t>310000000000000</t>
  </si>
  <si>
    <t>´3100000000000000000000</t>
  </si>
  <si>
    <t>GASTOS</t>
  </si>
  <si>
    <t>300000000000000</t>
  </si>
  <si>
    <t>´3000000000000000000000</t>
  </si>
  <si>
    <t>(48) % DE EJECUCION DE GIROS</t>
  </si>
  <si>
    <t>(44) GIROS ACUMULADOS</t>
  </si>
  <si>
    <t>(40) GIROS DEL MES</t>
  </si>
  <si>
    <t>(32) TOTAL COMPROMISOS ACUMULADOS</t>
  </si>
  <si>
    <t>(28) TOTAL COMPROMISOS DEL MES</t>
  </si>
  <si>
    <t>(24) APROPIACION DISPONIBLE</t>
  </si>
  <si>
    <t>(20) SUSPENSION DE LA APROPIACION</t>
  </si>
  <si>
    <t>(16) APROPIACION VIGENTE</t>
  </si>
  <si>
    <t>(12) MODIFICACIONES ACUMULADAS</t>
  </si>
  <si>
    <t>(8) MODIFICACIONES DEL MES</t>
  </si>
  <si>
    <t>(4) APROPIACION INICIAL</t>
  </si>
  <si>
    <t>(2) NOMBRE DE LA CUENTA</t>
  </si>
  <si>
    <t>(1) CODIGO DE CUENTA</t>
  </si>
  <si>
    <t>COD_FILA</t>
  </si>
  <si>
    <t>[48] % DE EJECUCION DE GIROS</t>
  </si>
  <si>
    <t>[44] GIROS ACUMULADOS</t>
  </si>
  <si>
    <t>[40] GIROS DEL MES</t>
  </si>
  <si>
    <t>[32] TOTAL COMPROMISOS ACUMULADOS</t>
  </si>
  <si>
    <t>[28] TOTAL COMPROMISOS DEL MES</t>
  </si>
  <si>
    <t>[24] APROPIACION DISPONIBLE</t>
  </si>
  <si>
    <t>[20] SUSPENSION DE LA APROPIACION</t>
  </si>
  <si>
    <t>[16] APROPIACION VIGENTE</t>
  </si>
  <si>
    <t>[12] MODIFICACIONES ACUMULADAS</t>
  </si>
  <si>
    <t>[8] MODIFICACIONES DEL MES</t>
  </si>
  <si>
    <t>[4] APROPIACION INICIAL</t>
  </si>
  <si>
    <t>NOMBRE DE LA CUENTA</t>
  </si>
  <si>
    <t>CODIGO DE CUENTA</t>
  </si>
  <si>
    <t>CODIFICADO</t>
  </si>
  <si>
    <t>CODIGO ENTE</t>
  </si>
  <si>
    <r>
      <t>Número de Radicación :</t>
    </r>
    <r>
      <rPr>
        <sz val="7.5"/>
        <color rgb="FF000000"/>
        <rFont val="Calibri"/>
        <family val="2"/>
        <scheme val="minor"/>
      </rPr>
      <t xml:space="preserve"> No Cargado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</si>
  <si>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14:25:07</t>
    </r>
  </si>
  <si>
    <t>ES</t>
  </si>
  <si>
    <r>
      <t xml:space="preserve">Fecha de Corte : </t>
    </r>
    <r>
      <rPr>
        <sz val="7.5"/>
        <color rgb="FF000000"/>
        <rFont val="Calibri"/>
        <family val="2"/>
        <scheme val="minor"/>
      </rPr>
      <t>2015-09-30</t>
    </r>
  </si>
  <si>
    <r>
      <t xml:space="preserve">Formulario : </t>
    </r>
    <r>
      <rPr>
        <sz val="7.5"/>
        <color rgb="FF000000"/>
        <rFont val="Calibri"/>
        <family val="2"/>
        <scheme val="minor"/>
      </rPr>
      <t>300 CB-0103: EJECUCION DEL PRESUPUESTO DE GASTOS E INVERSIONES</t>
    </r>
  </si>
  <si>
    <t>01</t>
  </si>
  <si>
    <r>
      <t xml:space="preserve">INFORME : </t>
    </r>
    <r>
      <rPr>
        <sz val="7.5"/>
        <color rgb="FF000000"/>
        <rFont val="Calibri"/>
        <family val="2"/>
        <scheme val="minor"/>
      </rPr>
      <t>1 1 PRESUPUESTO</t>
    </r>
  </si>
  <si>
    <r>
      <t>:</t>
    </r>
    <r>
      <rPr>
        <sz val="7.5"/>
        <color rgb="FF000000"/>
        <rFont val="Calibri"/>
        <family val="2"/>
        <scheme val="minor"/>
      </rPr>
      <t xml:space="preserve"> 401 Hospital La Victoria, III Nivel, E.S.E.</t>
    </r>
  </si>
  <si>
    <r>
      <t>Tipo :</t>
    </r>
    <r>
      <rPr>
        <sz val="7.5"/>
        <color rgb="FF000000"/>
        <rFont val="Calibri"/>
        <family val="2"/>
        <scheme val="minor"/>
      </rPr>
      <t xml:space="preserve"> TRANSMISION</t>
    </r>
  </si>
  <si>
    <t>Indice</t>
  </si>
  <si>
    <t>INDICE</t>
  </si>
  <si>
    <t>401_01</t>
  </si>
  <si>
    <t>Fecha de Generación de Reporte: 2015-10-13 07:58:04</t>
  </si>
  <si>
    <t>MODULO DE CONSULTA (SIVICOF)</t>
  </si>
  <si>
    <t>2015-09-30_CB-0103_408.xlsx</t>
  </si>
  <si>
    <t>4</t>
  </si>
  <si>
    <t>402</t>
  </si>
  <si>
    <t>Cuentas por Pagar Inversi󮠏tras Vigencias</t>
  </si>
  <si>
    <t>Cuentas por Pagar Inversi󮠖igencia Anterior</t>
  </si>
  <si>
    <t>343</t>
  </si>
  <si>
    <t>342</t>
  </si>
  <si>
    <t>3411403300300887030152</t>
  </si>
  <si>
    <t>´3411403300300887030152</t>
  </si>
  <si>
    <t>341140330030088703</t>
  </si>
  <si>
    <t>´3411403300300887030000</t>
  </si>
  <si>
    <t>341140330030088702010397</t>
  </si>
  <si>
    <t>´3411403300300887020103</t>
  </si>
  <si>
    <t>341140330030088702</t>
  </si>
  <si>
    <t>´3411403300300887020000</t>
  </si>
  <si>
    <t>3411403300300887</t>
  </si>
  <si>
    <t>´3411403300300887000000</t>
  </si>
  <si>
    <t>34114033030000000</t>
  </si>
  <si>
    <t>´3411403303000000000000</t>
  </si>
  <si>
    <t>3411401020883000201</t>
  </si>
  <si>
    <t>´3411401020883000201000</t>
  </si>
  <si>
    <t>34114010208830002</t>
  </si>
  <si>
    <t>´3411401020883000200000</t>
  </si>
  <si>
    <t>34114010208810001020783</t>
  </si>
  <si>
    <t>´3411401020881000102078</t>
  </si>
  <si>
    <t>3411401020881000102</t>
  </si>
  <si>
    <t>´3411401020881000102000</t>
  </si>
  <si>
    <t>34114010208810001</t>
  </si>
  <si>
    <t>´3411401020881000100000</t>
  </si>
  <si>
    <t>Dotaci󮠤e Infraestructura hospitalaria del Distrito Capital.</t>
  </si>
  <si>
    <t>34114010208800002010783</t>
  </si>
  <si>
    <t>´3411401020880000201078</t>
  </si>
  <si>
    <t>34114010208800002</t>
  </si>
  <si>
    <t>´3411401020880000200000</t>
  </si>
  <si>
    <t>34114010208800001010076</t>
  </si>
  <si>
    <t>´3411401020880000101007</t>
  </si>
  <si>
    <t>34114010208800001</t>
  </si>
  <si>
    <t>´3411401020880000100000</t>
  </si>
  <si>
    <t>341140102087803</t>
  </si>
  <si>
    <t>´3411401020878030000000</t>
  </si>
  <si>
    <t>341140102087801</t>
  </si>
  <si>
    <t>´3411401020878010000000</t>
  </si>
  <si>
    <t>3411401020878109</t>
  </si>
  <si>
    <t>´3411401020878109000000</t>
  </si>
  <si>
    <t>3411401020878</t>
  </si>
  <si>
    <t>341140102</t>
  </si>
  <si>
    <t>3411401</t>
  </si>
  <si>
    <t>34114</t>
  </si>
  <si>
    <t>341</t>
  </si>
  <si>
    <t>34</t>
  </si>
  <si>
    <t>Cuentas por Pagar Comercializaci󮠠Otras Vigencias</t>
  </si>
  <si>
    <t>Cuentas por Pagar Comercializaci󮠖igencia Anterior</t>
  </si>
  <si>
    <t>CUENTAS POR PAGAR COMERCIALIZACIӎ</t>
  </si>
  <si>
    <t>32105</t>
  </si>
  <si>
    <t>3219901</t>
  </si>
  <si>
    <t>32199</t>
  </si>
  <si>
    <t>Equipo e Instrumental M餩co Quirrgico</t>
  </si>
  <si>
    <t>3210401</t>
  </si>
  <si>
    <t>COMPRA DE EQUIPOS</t>
  </si>
  <si>
    <t>32104</t>
  </si>
  <si>
    <t>3210306</t>
  </si>
  <si>
    <t>Contrataci󮠓ervicios Asistenciales PIC</t>
  </si>
  <si>
    <t>321030502</t>
  </si>
  <si>
    <t>Contrataci󮠓ervicios Asistenciales Generales</t>
  </si>
  <si>
    <t>321030501</t>
  </si>
  <si>
    <t>3210305</t>
  </si>
  <si>
    <t>3210304</t>
  </si>
  <si>
    <t>3210303</t>
  </si>
  <si>
    <t>3210302</t>
  </si>
  <si>
    <t>3210301</t>
  </si>
  <si>
    <t>32103</t>
  </si>
  <si>
    <t>321020103</t>
  </si>
  <si>
    <t>Material M餩co-Quirrgicos</t>
  </si>
  <si>
    <t>321020102</t>
  </si>
  <si>
    <t>321020101</t>
  </si>
  <si>
    <t>INSUMOS HOSPITALARIOS</t>
  </si>
  <si>
    <t>3210201</t>
  </si>
  <si>
    <t>32102</t>
  </si>
  <si>
    <t>3210103030099</t>
  </si>
  <si>
    <t>321010303</t>
  </si>
  <si>
    <t>3210103020009</t>
  </si>
  <si>
    <t>3210103020007</t>
  </si>
  <si>
    <t>3210103020006</t>
  </si>
  <si>
    <t>Riesgos Profesionales Sector Pblico</t>
  </si>
  <si>
    <t>3210103020004</t>
  </si>
  <si>
    <t>Salud EPS Pblicos</t>
  </si>
  <si>
    <t>3210103020003</t>
  </si>
  <si>
    <t>3210103020002</t>
  </si>
  <si>
    <t>Cesant_xD873_ Fondos Pblicos</t>
  </si>
  <si>
    <t>3210103020001</t>
  </si>
  <si>
    <t>321010302</t>
  </si>
  <si>
    <t>3210103010005</t>
  </si>
  <si>
    <t>Riesgos Profesionales Sector Privado</t>
  </si>
  <si>
    <t>3210103010004</t>
  </si>
  <si>
    <t>3210103010003</t>
  </si>
  <si>
    <t>3210103010002</t>
  </si>
  <si>
    <t>Cesant_xD873_ Fondos Privados</t>
  </si>
  <si>
    <t>3210103010001</t>
  </si>
  <si>
    <t>321010301</t>
  </si>
  <si>
    <t>3210103</t>
  </si>
  <si>
    <t>321010299</t>
  </si>
  <si>
    <t>321010202</t>
  </si>
  <si>
    <t>321010201</t>
  </si>
  <si>
    <t>3210102</t>
  </si>
  <si>
    <t>321010122</t>
  </si>
  <si>
    <t>321010121</t>
  </si>
  <si>
    <t>321010120</t>
  </si>
  <si>
    <t>3210101190003</t>
  </si>
  <si>
    <t>3210101190002</t>
  </si>
  <si>
    <t>3210101190001</t>
  </si>
  <si>
    <t>321010119</t>
  </si>
  <si>
    <t>321010118</t>
  </si>
  <si>
    <t>321010117</t>
  </si>
  <si>
    <t>321010116</t>
  </si>
  <si>
    <t>321010115</t>
  </si>
  <si>
    <t>321010114</t>
  </si>
  <si>
    <t>321010113</t>
  </si>
  <si>
    <t>321010112</t>
  </si>
  <si>
    <t>321010111</t>
  </si>
  <si>
    <t>321010110</t>
  </si>
  <si>
    <t>321010109</t>
  </si>
  <si>
    <t>321010108</t>
  </si>
  <si>
    <t>321010107</t>
  </si>
  <si>
    <t>321010106</t>
  </si>
  <si>
    <t>Subsidio de Alimentaci󮍊</t>
  </si>
  <si>
    <t>321010105</t>
  </si>
  <si>
    <t>321010104</t>
  </si>
  <si>
    <t>321010103</t>
  </si>
  <si>
    <t>321010102</t>
  </si>
  <si>
    <t>321010101</t>
  </si>
  <si>
    <t>SERVICIOS PERSONALES ASOCIADOS A LA NӍINA</t>
  </si>
  <si>
    <t>3210101</t>
  </si>
  <si>
    <t>32101</t>
  </si>
  <si>
    <t>GASTOS DE COMERCIALIZACIӎ</t>
  </si>
  <si>
    <t>321</t>
  </si>
  <si>
    <t>32</t>
  </si>
  <si>
    <t>Cuentas por Pagar Funcionamiento Otras Vigencias</t>
  </si>
  <si>
    <t>Cuentas por Pagar Funcionamiento Vigencia Anterior</t>
  </si>
  <si>
    <t>314</t>
  </si>
  <si>
    <t>313</t>
  </si>
  <si>
    <t>3120299</t>
  </si>
  <si>
    <t>312020401</t>
  </si>
  <si>
    <t>3120204</t>
  </si>
  <si>
    <t>3120203</t>
  </si>
  <si>
    <t>3120202</t>
  </si>
  <si>
    <t>3120201</t>
  </si>
  <si>
    <t>31202</t>
  </si>
  <si>
    <t>3120118</t>
  </si>
  <si>
    <t>3120117</t>
  </si>
  <si>
    <t>3120116</t>
  </si>
  <si>
    <t>3120115</t>
  </si>
  <si>
    <t>3120114</t>
  </si>
  <si>
    <t>3120113</t>
  </si>
  <si>
    <t>312011205</t>
  </si>
  <si>
    <t>312011204</t>
  </si>
  <si>
    <t>312011203</t>
  </si>
  <si>
    <t>Acueducto y Alcantarillado</t>
  </si>
  <si>
    <t>312011202</t>
  </si>
  <si>
    <t>312011201</t>
  </si>
  <si>
    <t>3120112</t>
  </si>
  <si>
    <t>312011101</t>
  </si>
  <si>
    <t>3120111</t>
  </si>
  <si>
    <t>3120110</t>
  </si>
  <si>
    <t>3120109</t>
  </si>
  <si>
    <t>312010801</t>
  </si>
  <si>
    <t>3120108</t>
  </si>
  <si>
    <t>3120106</t>
  </si>
  <si>
    <t>3120105</t>
  </si>
  <si>
    <t>3120104</t>
  </si>
  <si>
    <t>3120103</t>
  </si>
  <si>
    <t>3120102</t>
  </si>
  <si>
    <t>3120101</t>
  </si>
  <si>
    <t>ADQUISICIӎ DE BIENES Y SERVICIOS</t>
  </si>
  <si>
    <t>31201</t>
  </si>
  <si>
    <t>312</t>
  </si>
  <si>
    <t>311030399</t>
  </si>
  <si>
    <t>3110303</t>
  </si>
  <si>
    <t>311030209</t>
  </si>
  <si>
    <t>311030207</t>
  </si>
  <si>
    <t>311030206</t>
  </si>
  <si>
    <t>311030204</t>
  </si>
  <si>
    <t>311030203</t>
  </si>
  <si>
    <t>311030202</t>
  </si>
  <si>
    <t>311030201</t>
  </si>
  <si>
    <t>3110302</t>
  </si>
  <si>
    <t>311030105</t>
  </si>
  <si>
    <t>311030104</t>
  </si>
  <si>
    <t>311030103</t>
  </si>
  <si>
    <t>311030102</t>
  </si>
  <si>
    <t>311030101</t>
  </si>
  <si>
    <t>3110301</t>
  </si>
  <si>
    <t>31103</t>
  </si>
  <si>
    <t>3110204</t>
  </si>
  <si>
    <t>3110203</t>
  </si>
  <si>
    <t>3110202</t>
  </si>
  <si>
    <t>3110201</t>
  </si>
  <si>
    <t>31102</t>
  </si>
  <si>
    <t>3110199</t>
  </si>
  <si>
    <t>3110122</t>
  </si>
  <si>
    <t>3110121</t>
  </si>
  <si>
    <t>3110120</t>
  </si>
  <si>
    <t>311012003</t>
  </si>
  <si>
    <t>´3110120030000000000000</t>
  </si>
  <si>
    <t>311012002</t>
  </si>
  <si>
    <t>´3110120020000000000000</t>
  </si>
  <si>
    <t>311011901</t>
  </si>
  <si>
    <t>3110119</t>
  </si>
  <si>
    <t>3110118</t>
  </si>
  <si>
    <t>3110117</t>
  </si>
  <si>
    <t>3110116</t>
  </si>
  <si>
    <t>3110115</t>
  </si>
  <si>
    <t>3110114</t>
  </si>
  <si>
    <t>3110113</t>
  </si>
  <si>
    <t>3110112</t>
  </si>
  <si>
    <t>3110111</t>
  </si>
  <si>
    <t>3110110</t>
  </si>
  <si>
    <t>3110109</t>
  </si>
  <si>
    <t>3110108</t>
  </si>
  <si>
    <t>3110107</t>
  </si>
  <si>
    <t>3110106</t>
  </si>
  <si>
    <t>3110105</t>
  </si>
  <si>
    <t>3110104</t>
  </si>
  <si>
    <t>Horas. Extras, Dominicales, Festivos, Recargo Nocturno</t>
  </si>
  <si>
    <t>3110103</t>
  </si>
  <si>
    <t>3110102</t>
  </si>
  <si>
    <t>3110101</t>
  </si>
  <si>
    <t>31101</t>
  </si>
  <si>
    <t>311</t>
  </si>
  <si>
    <t>31</t>
  </si>
  <si>
    <t>3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</si>
  <si>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21:19:22</t>
    </r>
  </si>
  <si>
    <r>
      <t>:</t>
    </r>
    <r>
      <rPr>
        <sz val="7.5"/>
        <color rgb="FF000000"/>
        <rFont val="Calibri"/>
        <family val="2"/>
        <scheme val="minor"/>
      </rPr>
      <t xml:space="preserve"> 402 Hospital el Tunal, III Nivel, E.S.E.</t>
    </r>
  </si>
  <si>
    <t>402_01</t>
  </si>
  <si>
    <t>Fecha de Generación de Reporte: 2015-10-13 07:59:43</t>
  </si>
  <si>
    <t>2015-09-30_CB-0103_416.xlsx</t>
  </si>
  <si>
    <t>403</t>
  </si>
  <si>
    <t>TRANSFERENCIAS PARA INVERSIӎ</t>
  </si>
  <si>
    <t>342---------------173</t>
  </si>
  <si>
    <t>´3421730000000000000000</t>
  </si>
  <si>
    <t>Recurso Humano para el Desarrollo de Funciones administrativas en Participaci󮠓ocial y Servicio al Ciudadano.</t>
  </si>
  <si>
    <t>3411403300887-------0152</t>
  </si>
  <si>
    <t>´3411403300887015200000</t>
  </si>
  <si>
    <t>341140330088703</t>
  </si>
  <si>
    <t>´3411403300887030000000</t>
  </si>
  <si>
    <t>Capacitaci󮬠Comunicaci󮬠Asesor_xD860_y Asistencia T飮ica para el Fomento de la Participaci󮠓ocial y Comunitaria.</t>
  </si>
  <si>
    <t>3411403300887-------0397</t>
  </si>
  <si>
    <t>´3411403300887039700000</t>
  </si>
  <si>
    <t>341140330088702</t>
  </si>
  <si>
    <t>´3411403300887020000000</t>
  </si>
  <si>
    <t>Bogotᠤecide en salud</t>
  </si>
  <si>
    <t>3411403300887--233</t>
  </si>
  <si>
    <t>´3411403300887233000000</t>
  </si>
  <si>
    <t>Bogotᠤecide y protege el derecho fundamental a la salud pblica</t>
  </si>
  <si>
    <t>3411403300887</t>
  </si>
  <si>
    <t>341140330</t>
  </si>
  <si>
    <t>Procedimientos y procesos integrales salud electr󮩣a, plataforma tecnol󧩣a y sistemas integrados de informaci󮍊</t>
  </si>
  <si>
    <t>3411403</t>
  </si>
  <si>
    <t>3411401020883-------0786</t>
  </si>
  <si>
    <t>´3411401020883078600000</t>
  </si>
  <si>
    <t>Salud en l_xDBA5_a</t>
  </si>
  <si>
    <t>341140102088302</t>
  </si>
  <si>
    <t>´3411401020883020000000</t>
  </si>
  <si>
    <t>Acciones de Reorganizaci󮠤e Redes - Red de Urgencias y Emergencias.</t>
  </si>
  <si>
    <t>3411401020883--113</t>
  </si>
  <si>
    <t>´3411401020883113000000</t>
  </si>
  <si>
    <t>3411401020883</t>
  </si>
  <si>
    <t>3411401020881-------0784</t>
  </si>
  <si>
    <t>´3411401020881078400000</t>
  </si>
  <si>
    <t>341140102088102</t>
  </si>
  <si>
    <t>´3411401020881020000000</t>
  </si>
  <si>
    <t>3411401020881--111</t>
  </si>
  <si>
    <t>´3411401020881111000000</t>
  </si>
  <si>
    <t>Construcci󮬠reforzamiento, adecuaci󮠹 ampliaci󮍊</t>
  </si>
  <si>
    <t>3411401020881</t>
  </si>
  <si>
    <t>3411401020880-------0783</t>
  </si>
  <si>
    <t>´3411401020880078300000</t>
  </si>
  <si>
    <t>Modernizaci󮠥 infraestructura de salud</t>
  </si>
  <si>
    <t>341140102088002</t>
  </si>
  <si>
    <t>´3411401020880020000000</t>
  </si>
  <si>
    <t>3411401020880-------0076</t>
  </si>
  <si>
    <t>´3411401020880007600000</t>
  </si>
  <si>
    <t>341140102088001</t>
  </si>
  <si>
    <t>´3411401020880010000000</t>
  </si>
  <si>
    <t>3411401020880--110</t>
  </si>
  <si>
    <t>´3411401020880110000000</t>
  </si>
  <si>
    <t>341140102087803-----0303</t>
  </si>
  <si>
    <t>´3411401020878030303000</t>
  </si>
  <si>
    <t>341140102087801----0524</t>
  </si>
  <si>
    <t>´3411401020878010524000</t>
  </si>
  <si>
    <t>3411401020878--109</t>
  </si>
  <si>
    <t>INVERSION</t>
  </si>
  <si>
    <t>Cuentas por Pagar - Otras Vigencias</t>
  </si>
  <si>
    <t>Cuentas por Pagar - Vigencia Anterior</t>
  </si>
  <si>
    <t>Riegos Profesionales Sector Pblico</t>
  </si>
  <si>
    <t>CUENTAS POR PAGAR</t>
  </si>
  <si>
    <t>3120119</t>
  </si>
  <si>
    <t>Telefonos</t>
  </si>
  <si>
    <t>Riegos Profesionales Sector Privado</t>
  </si>
  <si>
    <t>311011903</t>
  </si>
  <si>
    <t>311011902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</si>
  <si>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06:53:03</t>
    </r>
  </si>
  <si>
    <r>
      <t>:</t>
    </r>
    <r>
      <rPr>
        <sz val="7.5"/>
        <color rgb="FF000000"/>
        <rFont val="Calibri"/>
        <family val="2"/>
        <scheme val="minor"/>
      </rPr>
      <t xml:space="preserve"> 403 Hospital Sim󮠂ol_xDDA1_r, III Nivel, E.S.E.</t>
    </r>
  </si>
  <si>
    <t>403_01</t>
  </si>
  <si>
    <t>Fecha de Generación de Reporte: 2015-10-13 08:07:12</t>
  </si>
  <si>
    <t>2015-09-30_CB-0103_262.xlsx</t>
  </si>
  <si>
    <t>404</t>
  </si>
  <si>
    <t>34114033008870003010152</t>
  </si>
  <si>
    <t>´3411403300887000301015</t>
  </si>
  <si>
    <t>34114033008870003</t>
  </si>
  <si>
    <t>´3411403300887000300000</t>
  </si>
  <si>
    <t>34114033008870002010397</t>
  </si>
  <si>
    <t>´3411403300887000201039</t>
  </si>
  <si>
    <t>34114033008870002</t>
  </si>
  <si>
    <t>´3411403300887000200000</t>
  </si>
  <si>
    <t>341140330088700233</t>
  </si>
  <si>
    <t>´3411403300887002330000</t>
  </si>
  <si>
    <t>34114010208830002010786</t>
  </si>
  <si>
    <t>´3411401020883000201078</t>
  </si>
  <si>
    <t>341140102088300113</t>
  </si>
  <si>
    <t>´3411401020883001130000</t>
  </si>
  <si>
    <t>34114010208810002010784</t>
  </si>
  <si>
    <t>´3411401020881000201078</t>
  </si>
  <si>
    <t>34114010208810002</t>
  </si>
  <si>
    <t>´3411401020881000200000</t>
  </si>
  <si>
    <t>341140102088100111</t>
  </si>
  <si>
    <t>´3411401020881001110000</t>
  </si>
  <si>
    <t>3411410208800001010076</t>
  </si>
  <si>
    <t>´3411410208800001010076</t>
  </si>
  <si>
    <t>341140102088000110</t>
  </si>
  <si>
    <t>´3411401020880001100000</t>
  </si>
  <si>
    <t>34114010208780003010303</t>
  </si>
  <si>
    <t>´3411401020878000301030</t>
  </si>
  <si>
    <t>34114010208780003</t>
  </si>
  <si>
    <t>´3411401020878000300000</t>
  </si>
  <si>
    <t>34114010208780001010524</t>
  </si>
  <si>
    <t>´3411401020878000101052</t>
  </si>
  <si>
    <t>34114010208780001</t>
  </si>
  <si>
    <t>´3411401020878000100000</t>
  </si>
  <si>
    <t>341140102087800109</t>
  </si>
  <si>
    <t>´3411401020878001090000</t>
  </si>
  <si>
    <t>341140102087600030327</t>
  </si>
  <si>
    <t>´3411401020876000303270</t>
  </si>
  <si>
    <t>34114010208760003</t>
  </si>
  <si>
    <t>´3411401020876000300000</t>
  </si>
  <si>
    <t>341140102087600020782</t>
  </si>
  <si>
    <t>´3411401020876000207820</t>
  </si>
  <si>
    <t>34114010208760002</t>
  </si>
  <si>
    <t>´3411401020876000200000</t>
  </si>
  <si>
    <t>341140102087600108</t>
  </si>
  <si>
    <t>´3411401020876001080000</t>
  </si>
  <si>
    <t>32152</t>
  </si>
  <si>
    <t>´3215200000000000000000</t>
  </si>
  <si>
    <t>32151</t>
  </si>
  <si>
    <t>´3215100000000000000000</t>
  </si>
  <si>
    <t>321050000000000166</t>
  </si>
  <si>
    <t>´3210500000000001660000</t>
  </si>
  <si>
    <t>321990100000000165</t>
  </si>
  <si>
    <t>´3219901000000001650000</t>
  </si>
  <si>
    <t>321040100000000163</t>
  </si>
  <si>
    <t>´3210401000000001630000</t>
  </si>
  <si>
    <t>321030600000000162</t>
  </si>
  <si>
    <t>´3210306000000001620000</t>
  </si>
  <si>
    <t>3213502000000</t>
  </si>
  <si>
    <t>´3213502000000000000000</t>
  </si>
  <si>
    <t>3213501000000</t>
  </si>
  <si>
    <t>´3213501000000000000000</t>
  </si>
  <si>
    <t>321030500000000161</t>
  </si>
  <si>
    <t>´3210305000000001610000</t>
  </si>
  <si>
    <t>321030400000000160</t>
  </si>
  <si>
    <t>´3210304000000001600000</t>
  </si>
  <si>
    <t>321030300000000159</t>
  </si>
  <si>
    <t>´3210303000000001590000</t>
  </si>
  <si>
    <t>321030200000000158</t>
  </si>
  <si>
    <t>´3210302000000001580000</t>
  </si>
  <si>
    <t>321030100000000157</t>
  </si>
  <si>
    <t>´3210301000000001570000</t>
  </si>
  <si>
    <t>321020104000000156</t>
  </si>
  <si>
    <t>´3210201040000001560000</t>
  </si>
  <si>
    <t>321020103000000156</t>
  </si>
  <si>
    <t>´3210201030000001560000</t>
  </si>
  <si>
    <t>321020102000000155</t>
  </si>
  <si>
    <t>´3210201020000001550000</t>
  </si>
  <si>
    <t>321020101000000154</t>
  </si>
  <si>
    <t>´3210201010000001540000</t>
  </si>
  <si>
    <t>321010303009900153</t>
  </si>
  <si>
    <t>´3210103030099001530000</t>
  </si>
  <si>
    <t>321010302000900152</t>
  </si>
  <si>
    <t>´3210103020009001520000</t>
  </si>
  <si>
    <t>321010302000700151</t>
  </si>
  <si>
    <t>´3210103020007001510000</t>
  </si>
  <si>
    <t>321010302000600150</t>
  </si>
  <si>
    <t>´3210103020006001500000</t>
  </si>
  <si>
    <t>321010302000400149</t>
  </si>
  <si>
    <t>´3210103020004001490000</t>
  </si>
  <si>
    <t>321010302000300148</t>
  </si>
  <si>
    <t>´3210103020003001480000</t>
  </si>
  <si>
    <t>321010302000200147</t>
  </si>
  <si>
    <t>´3210103020002001470000</t>
  </si>
  <si>
    <t>321010302000100146</t>
  </si>
  <si>
    <t>´3210103020001001460000</t>
  </si>
  <si>
    <t>321010301000500145</t>
  </si>
  <si>
    <t>´3210103010005001450000</t>
  </si>
  <si>
    <t>321010301000400144</t>
  </si>
  <si>
    <t>´3210103010004001440000</t>
  </si>
  <si>
    <t>321010301000300143</t>
  </si>
  <si>
    <t>´3210103010003001430000</t>
  </si>
  <si>
    <t>321010301000200142</t>
  </si>
  <si>
    <t>´3210103010002001420000</t>
  </si>
  <si>
    <t>321010301000100141</t>
  </si>
  <si>
    <t>´3210103010001001410000</t>
  </si>
  <si>
    <t>321010299000000140</t>
  </si>
  <si>
    <t>´3210102990000001400000</t>
  </si>
  <si>
    <t>321010202000000139</t>
  </si>
  <si>
    <t>´3210102020000001390000</t>
  </si>
  <si>
    <t>321010201000000138</t>
  </si>
  <si>
    <t>´3210102010000001380000</t>
  </si>
  <si>
    <t>321010122000000137</t>
  </si>
  <si>
    <t>´3210101220000001370000</t>
  </si>
  <si>
    <t>321010121000000136</t>
  </si>
  <si>
    <t>´3210101210000001360000</t>
  </si>
  <si>
    <t>321010120000000135</t>
  </si>
  <si>
    <t>´3210101200000001350000</t>
  </si>
  <si>
    <t>321010119000300134</t>
  </si>
  <si>
    <t>´3210101190003001340000</t>
  </si>
  <si>
    <t>321010119000200133</t>
  </si>
  <si>
    <t>´3210101190002001330000</t>
  </si>
  <si>
    <t>321010119000100132</t>
  </si>
  <si>
    <t>´3210101190001001320000</t>
  </si>
  <si>
    <t>321010118000000131</t>
  </si>
  <si>
    <t>´3210101180000001310000</t>
  </si>
  <si>
    <t>321010117000000130</t>
  </si>
  <si>
    <t>´3210101170000001300000</t>
  </si>
  <si>
    <t>321010116000000129</t>
  </si>
  <si>
    <t>´3210101160000001290000</t>
  </si>
  <si>
    <t>321010115000000128</t>
  </si>
  <si>
    <t>´3210101150000001280000</t>
  </si>
  <si>
    <t>321010114000000127</t>
  </si>
  <si>
    <t>´3210101140000001270000</t>
  </si>
  <si>
    <t>321010113000000126</t>
  </si>
  <si>
    <t>´3210101130000001260000</t>
  </si>
  <si>
    <t>321010112000000125</t>
  </si>
  <si>
    <t>´3210101120000001250000</t>
  </si>
  <si>
    <t>321010111000000124</t>
  </si>
  <si>
    <t>´3210101110000001240000</t>
  </si>
  <si>
    <t>321010110000000123</t>
  </si>
  <si>
    <t>´3210101100000001230000</t>
  </si>
  <si>
    <t>321010109000000122</t>
  </si>
  <si>
    <t>´3210101090000001220000</t>
  </si>
  <si>
    <t>321010108000000121</t>
  </si>
  <si>
    <t>´3210101080000001210000</t>
  </si>
  <si>
    <t>321010107000000120</t>
  </si>
  <si>
    <t>´3210101070000001200000</t>
  </si>
  <si>
    <t>321010106000000119</t>
  </si>
  <si>
    <t>´3210101060000001190000</t>
  </si>
  <si>
    <t>321010105000000118</t>
  </si>
  <si>
    <t>´3210101050000001180000</t>
  </si>
  <si>
    <t>321010104000000117</t>
  </si>
  <si>
    <t>´3210101040000001170000</t>
  </si>
  <si>
    <t>321010103000000116</t>
  </si>
  <si>
    <t>´3210101030000001160000</t>
  </si>
  <si>
    <t>321010102000000115</t>
  </si>
  <si>
    <t>´3210101020000001150000</t>
  </si>
  <si>
    <t>321010101000000114</t>
  </si>
  <si>
    <t>´3210101010000001140000</t>
  </si>
  <si>
    <t>314000000000000113</t>
  </si>
  <si>
    <t>´3140000000000001130000</t>
  </si>
  <si>
    <t>313000000000000112</t>
  </si>
  <si>
    <t>´3130000000000001120000</t>
  </si>
  <si>
    <t>312029900000000111</t>
  </si>
  <si>
    <t>´3120299000000001110000</t>
  </si>
  <si>
    <t>312020401000000110</t>
  </si>
  <si>
    <t>´3120204010000001100000</t>
  </si>
  <si>
    <t>Programas y Convenios Institucionales</t>
  </si>
  <si>
    <t>Intereses, Comisiones y otros</t>
  </si>
  <si>
    <t>312020300000000109</t>
  </si>
  <si>
    <t>´3120203000000001090000</t>
  </si>
  <si>
    <t>312020200000000108</t>
  </si>
  <si>
    <t>´3120202000000001080000</t>
  </si>
  <si>
    <t>312020100000000107</t>
  </si>
  <si>
    <t>´3120201000000001070000</t>
  </si>
  <si>
    <t>312011900000000106</t>
  </si>
  <si>
    <t>´3120119000000001060000</t>
  </si>
  <si>
    <t>312011800000000105</t>
  </si>
  <si>
    <t>´3120118000000001050000</t>
  </si>
  <si>
    <t>312011700000000104</t>
  </si>
  <si>
    <t>´3120117000000001040000</t>
  </si>
  <si>
    <t>312011600000000103</t>
  </si>
  <si>
    <t>´3120116000000001030000</t>
  </si>
  <si>
    <t>312011500000000102</t>
  </si>
  <si>
    <t>´3120115000000001020000</t>
  </si>
  <si>
    <t>312011400000000101</t>
  </si>
  <si>
    <t>´3120114000000001010000</t>
  </si>
  <si>
    <t>312011300000000100</t>
  </si>
  <si>
    <t>´3120113000000001000000</t>
  </si>
  <si>
    <t>31201120500000099</t>
  </si>
  <si>
    <t>´3120112050000009900000</t>
  </si>
  <si>
    <t>31201120400000098</t>
  </si>
  <si>
    <t>´3120112040000009800000</t>
  </si>
  <si>
    <t>31201120300000097</t>
  </si>
  <si>
    <t>´3120112030000009700000</t>
  </si>
  <si>
    <t>31201120200000096</t>
  </si>
  <si>
    <t>´3120112020000009600000</t>
  </si>
  <si>
    <t>31201120100000095</t>
  </si>
  <si>
    <t>´3120112010000009500000</t>
  </si>
  <si>
    <t>31201110100000094</t>
  </si>
  <si>
    <t>´3120111010000009400000</t>
  </si>
  <si>
    <t>31201100000000093</t>
  </si>
  <si>
    <t>´3120110000000009300000</t>
  </si>
  <si>
    <t>Combustibles Lubricantes y Llantas</t>
  </si>
  <si>
    <t>31201090000000092</t>
  </si>
  <si>
    <t>´3120109000000009200000</t>
  </si>
  <si>
    <t>31201080100000091</t>
  </si>
  <si>
    <t>´3120108010000009100000</t>
  </si>
  <si>
    <t>31201060000000090</t>
  </si>
  <si>
    <t>´3120106000000009000000</t>
  </si>
  <si>
    <t>31201050000000089</t>
  </si>
  <si>
    <t>´3120105000000008900000</t>
  </si>
  <si>
    <t>31201040000000088</t>
  </si>
  <si>
    <t>´3120104000000008800000</t>
  </si>
  <si>
    <t>31201030000000087</t>
  </si>
  <si>
    <t>´3120103000000008700000</t>
  </si>
  <si>
    <t>31201020000000086</t>
  </si>
  <si>
    <t>´3120102000000008600000</t>
  </si>
  <si>
    <t>31201010000000085</t>
  </si>
  <si>
    <t>´3120101000000008500000</t>
  </si>
  <si>
    <t>31103039900000084</t>
  </si>
  <si>
    <t>´3110303990000008400000</t>
  </si>
  <si>
    <t>31103020900000083</t>
  </si>
  <si>
    <t>´3110302090000008300000</t>
  </si>
  <si>
    <t>31103020700000082</t>
  </si>
  <si>
    <t>´3110302070000008200000</t>
  </si>
  <si>
    <t>31103020600000081</t>
  </si>
  <si>
    <t>´3110302060000008100000</t>
  </si>
  <si>
    <t>Administradora de Riesgos Profesionales ARL Sector PڂLICO</t>
  </si>
  <si>
    <t>31103020400000080</t>
  </si>
  <si>
    <t>´3110302040000008000000</t>
  </si>
  <si>
    <t>31103020300000079</t>
  </si>
  <si>
    <t>´3110302030000007900000</t>
  </si>
  <si>
    <t>31103020200000078</t>
  </si>
  <si>
    <t>´3110302020000007800000</t>
  </si>
  <si>
    <t>31103020100000077</t>
  </si>
  <si>
    <t>´3110302010000007700000</t>
  </si>
  <si>
    <t>Aportes Patronales Sector Pblico</t>
  </si>
  <si>
    <t>31103010500000076</t>
  </si>
  <si>
    <t>´3110301050000007600000</t>
  </si>
  <si>
    <t>31103010400000075</t>
  </si>
  <si>
    <t>´3110301040000007500000</t>
  </si>
  <si>
    <t>31103010300000074</t>
  </si>
  <si>
    <t>´3110301030000007400000</t>
  </si>
  <si>
    <t>31103010200000073</t>
  </si>
  <si>
    <t>´3110301020000007300000</t>
  </si>
  <si>
    <t>31103010100000072</t>
  </si>
  <si>
    <t>´3110301010000007200000</t>
  </si>
  <si>
    <t>APORTES PATRONALES AL SECTOR PRIVADO Y PڂLICO</t>
  </si>
  <si>
    <t>31102040000000071</t>
  </si>
  <si>
    <t>´3110204000000007100000</t>
  </si>
  <si>
    <t>31102030000000070</t>
  </si>
  <si>
    <t>´3110203000000007000000</t>
  </si>
  <si>
    <t>31102020000000069</t>
  </si>
  <si>
    <t>´3110202000000006900000</t>
  </si>
  <si>
    <t>31102010000000068</t>
  </si>
  <si>
    <t>´3110201000000006800000</t>
  </si>
  <si>
    <t>31101990000000067</t>
  </si>
  <si>
    <t>´3110199000000006700000</t>
  </si>
  <si>
    <t>31101220000000066</t>
  </si>
  <si>
    <t>´3110122000000006600000</t>
  </si>
  <si>
    <t>31101210000000065</t>
  </si>
  <si>
    <t>´3110121000000006500000</t>
  </si>
  <si>
    <t>31101200000000064</t>
  </si>
  <si>
    <t>´3110120000000006400000</t>
  </si>
  <si>
    <t>31101190300000063</t>
  </si>
  <si>
    <t>´3110119030000006300000</t>
  </si>
  <si>
    <t>31101190200000062</t>
  </si>
  <si>
    <t>´3110119020000006200000</t>
  </si>
  <si>
    <t>31101190100000061</t>
  </si>
  <si>
    <t>´3110119010000006100000</t>
  </si>
  <si>
    <t>31101180000000060</t>
  </si>
  <si>
    <t>´3110118000000006000000</t>
  </si>
  <si>
    <t>31101170000000059</t>
  </si>
  <si>
    <t>´3110117000000005900000</t>
  </si>
  <si>
    <t>31101160000000058</t>
  </si>
  <si>
    <t>´3110116000000005800000</t>
  </si>
  <si>
    <t>31101150000000057</t>
  </si>
  <si>
    <t>´3110115000000005700000</t>
  </si>
  <si>
    <t>31101140000000056</t>
  </si>
  <si>
    <t>´3110114000000005600000</t>
  </si>
  <si>
    <t>31101130000000055</t>
  </si>
  <si>
    <t>´3110113000000005500000</t>
  </si>
  <si>
    <t>31101120000000054</t>
  </si>
  <si>
    <t>´3110112000000005400000</t>
  </si>
  <si>
    <t>31101110000000053</t>
  </si>
  <si>
    <t>´3110111000000005300000</t>
  </si>
  <si>
    <t>31101100000000052</t>
  </si>
  <si>
    <t>´3110110000000005200000</t>
  </si>
  <si>
    <t>31101090000000051</t>
  </si>
  <si>
    <t>´3110109000000005100000</t>
  </si>
  <si>
    <t>31101080000000050</t>
  </si>
  <si>
    <t>´3110108000000005000000</t>
  </si>
  <si>
    <t>31101070000000049</t>
  </si>
  <si>
    <t>´3110107000000004900000</t>
  </si>
  <si>
    <t>31101060000000048</t>
  </si>
  <si>
    <t>´3110106000000004800000</t>
  </si>
  <si>
    <t>31101050000000047</t>
  </si>
  <si>
    <t>´3110105000000004700000</t>
  </si>
  <si>
    <t>31101040000000046</t>
  </si>
  <si>
    <t>´3110104000000004600000</t>
  </si>
  <si>
    <t>Horas Extras, Dominicales, Festivos, Recargo Nocturno y trabajo suplementario</t>
  </si>
  <si>
    <t>31101030000000045</t>
  </si>
  <si>
    <t>´3110103000000004500000</t>
  </si>
  <si>
    <t>31101020000000044</t>
  </si>
  <si>
    <t>´3110102000000004400000</t>
  </si>
  <si>
    <t>31101010000000043</t>
  </si>
  <si>
    <t>´3110101000000004300000</t>
  </si>
  <si>
    <t>TOTAL GASTOS MS DISPONIBILIDAD FINAL</t>
  </si>
  <si>
    <t>999999999</t>
  </si>
  <si>
    <t>´9000000000000000000000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</si>
  <si>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11:06:37</t>
    </r>
  </si>
  <si>
    <r>
      <t>:</t>
    </r>
    <r>
      <rPr>
        <sz val="7.5"/>
        <color rgb="FF000000"/>
        <rFont val="Calibri"/>
        <family val="2"/>
        <scheme val="minor"/>
      </rPr>
      <t xml:space="preserve"> 404 Hospital Occidente de Kennedy, III Nivel, E.S.E.</t>
    </r>
  </si>
  <si>
    <t>404_01</t>
  </si>
  <si>
    <t>Fecha de Generación de Reporte: 2015-10-13 08:08:18</t>
  </si>
  <si>
    <t>2015-09-30_CB-0103_264.xlsx</t>
  </si>
  <si>
    <t>405</t>
  </si>
  <si>
    <t>333</t>
  </si>
  <si>
    <t>´3330000000000000000000</t>
  </si>
  <si>
    <t>Telecomunicaciones</t>
  </si>
  <si>
    <t>Riesgos Laborales Sector Privado</t>
  </si>
  <si>
    <t>9999999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</si>
  <si>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08:57:38</t>
    </r>
  </si>
  <si>
    <r>
      <t>:</t>
    </r>
    <r>
      <rPr>
        <sz val="7.5"/>
        <color rgb="FF000000"/>
        <rFont val="Calibri"/>
        <family val="2"/>
        <scheme val="minor"/>
      </rPr>
      <t xml:space="preserve"> 405 Hospital Santa Clara, III Nivel, E.S.E.</t>
    </r>
  </si>
  <si>
    <t>405_01</t>
  </si>
  <si>
    <t>Fecha de Generación de Reporte: 2015-10-13 08:09:54</t>
  </si>
  <si>
    <t>2015-09-30_CB-0103_404.xlsx</t>
  </si>
  <si>
    <t>406</t>
  </si>
  <si>
    <t>TOTAL GASTOS MS DISPONI+BILIDAD FINAL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</si>
  <si>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15:52:40</t>
    </r>
  </si>
  <si>
    <r>
      <t>:</t>
    </r>
    <r>
      <rPr>
        <sz val="7.5"/>
        <color rgb="FF000000"/>
        <rFont val="Calibri"/>
        <family val="2"/>
        <scheme val="minor"/>
      </rPr>
      <t xml:space="preserve"> 406 Hospital Bosa, II Nivel, E.S.E.</t>
    </r>
  </si>
  <si>
    <t>406_01</t>
  </si>
  <si>
    <t>Fecha de Generación de Reporte: 2015-10-13 08:10:46</t>
  </si>
  <si>
    <t>2015-09-30_CB-0103_405.xlsx</t>
  </si>
  <si>
    <t>407</t>
  </si>
  <si>
    <t>Cuentas por pagar inversion otras vigencias</t>
  </si>
  <si>
    <t>3-4-3-0-2</t>
  </si>
  <si>
    <t>Cuentas por pagar inversion vigencia anterior</t>
  </si>
  <si>
    <t>3-4-3-0-1</t>
  </si>
  <si>
    <t>3-4-3</t>
  </si>
  <si>
    <t>3-4-2</t>
  </si>
  <si>
    <t>3-4-1-1-4-0-3-3-0-0-8-8-7-0-0-0-3-0-1</t>
  </si>
  <si>
    <t>´3411403300887000301000</t>
  </si>
  <si>
    <t>3-4-1-1-4-0-3-3-0-0-8-8-7-0-0-0-3</t>
  </si>
  <si>
    <t>3-4-1-1-4-0-3-3-0-0-8-8-7-0-0-0-2-0-1</t>
  </si>
  <si>
    <t>´3411403300887000201000</t>
  </si>
  <si>
    <t>3-4-1-1-4-0-3-3-0-0-8-8-7-0-0-0-2</t>
  </si>
  <si>
    <t>3-4-1-1-4-0-3-3-0-0-8-8-7</t>
  </si>
  <si>
    <t>3-4-1-1-4-0-1-0-2-0-8-8-3-0-0-0-3-0-1</t>
  </si>
  <si>
    <t>´3411401020883000301000</t>
  </si>
  <si>
    <t>3-4-1-1-4-0-1-0-2-0-8-8-3-0-0-0-3</t>
  </si>
  <si>
    <t>´3411401020883000300000</t>
  </si>
  <si>
    <t>3-4-1-1-4-0-1-0-2-0-8-8-3-0-0-0-2-0-1</t>
  </si>
  <si>
    <t>3-4-1-1-4-0-1-0-2-0-8-8-3-0-0-0-2</t>
  </si>
  <si>
    <t>3-4-1-1-4-0-1-0-2-0-8-8-3</t>
  </si>
  <si>
    <t>3-4-1-1-4-0-1-0-2-0-8-8-1-0-0-0-2-0-1</t>
  </si>
  <si>
    <t>´3411401020881000201000</t>
  </si>
  <si>
    <t>3-4-1-1-4-0-1-0-2-0-8-8-1-0-0-0-2</t>
  </si>
  <si>
    <t>3-4-1-1-4-0-1-0-2-0-8-8-1</t>
  </si>
  <si>
    <t>3-4-1-1-4-0-1-0-2-0-8-8-0-0-0-0-2-0-1</t>
  </si>
  <si>
    <t>´3411401020880000201000</t>
  </si>
  <si>
    <t>3-4-1-1-4-0-1-0-2-0-8-8-0-0-0-0-2</t>
  </si>
  <si>
    <t>3-4-1-1-4-0-1-0-2-0-8-8-0-0-0-0-1-0-1</t>
  </si>
  <si>
    <t>´3411401020880000101000</t>
  </si>
  <si>
    <t>3-4-1-1-4-0-1-0-2-0-8-8-0-0-0-0-1</t>
  </si>
  <si>
    <t>3-4-1-1-4-0-1-0-2-0-8-8-0</t>
  </si>
  <si>
    <t>3-4-1-1-4-0-1-0-2-0-8-7-8-0-0-0-3</t>
  </si>
  <si>
    <t>3-4-1-1-4-0-1-0-2-0-8-7-8-0-0-0-1</t>
  </si>
  <si>
    <t>3-4-1-1-4-0-1-0-2-0-8-7-8</t>
  </si>
  <si>
    <t>Recurso Humano contratado para la conformaci󮠤e las redes integradas de servicios de salud?</t>
  </si>
  <si>
    <t>3-4-1-1-4-0-1-0-2-0-8-7-6-0-0-0-3</t>
  </si>
  <si>
    <t>Acciones para la conformaci󮠤e redes integradas de servicios de salud?</t>
  </si>
  <si>
    <t>3-4-1-1-4-0-1-0-2-0-8-7-6-0-0-0-2</t>
  </si>
  <si>
    <t>Redes para la salud y la vida</t>
  </si>
  <si>
    <t>3-4-1-1-4-0-1-0-2-0-8-7-6</t>
  </si>
  <si>
    <t>3-4-1-1-4-0-1-0-2</t>
  </si>
  <si>
    <t>3-4-1-1-4-0-1</t>
  </si>
  <si>
    <t>3-4-1-1-4</t>
  </si>
  <si>
    <t>3-4-1</t>
  </si>
  <si>
    <t>3-4</t>
  </si>
  <si>
    <t>3-3</t>
  </si>
  <si>
    <t>3-2-3</t>
  </si>
  <si>
    <t>3-2-2</t>
  </si>
  <si>
    <t>Cuentas por pagar comerc. Otras vigencias</t>
  </si>
  <si>
    <t>3-2-1-0-5-0-2</t>
  </si>
  <si>
    <t>Cuentas por pagar comerc. Vigencia anterior</t>
  </si>
  <si>
    <t>3-2-1-0-5-0-1</t>
  </si>
  <si>
    <t>3-2-1-0-5</t>
  </si>
  <si>
    <t>3-2-1-9-9-0-1</t>
  </si>
  <si>
    <t>3-2-1-9-9</t>
  </si>
  <si>
    <t>3-2-1-0-4-0-1</t>
  </si>
  <si>
    <t>3-2-1-0-4</t>
  </si>
  <si>
    <t>3-2-1-0-3-0-6</t>
  </si>
  <si>
    <t>3-2-1-0-3-0-5-0-2</t>
  </si>
  <si>
    <t>Contrataci󮠤e Servicios Asistenciales Grales</t>
  </si>
  <si>
    <t>3-2-1-0-3-0-5-0-1</t>
  </si>
  <si>
    <t>3-2-1-0-3-0-5</t>
  </si>
  <si>
    <t>3-2-1-0-3-0-4</t>
  </si>
  <si>
    <t>3-2-1-0-3-0-3</t>
  </si>
  <si>
    <t>3-2-1-0-3-0-2</t>
  </si>
  <si>
    <t>3-2-1-0-3-0-1</t>
  </si>
  <si>
    <t>3-2-1-0-3</t>
  </si>
  <si>
    <t>Adquisici󮠤e bienes PIC</t>
  </si>
  <si>
    <t>3-2-1-0-2-0-1-0-4</t>
  </si>
  <si>
    <t>3-2-1-0-2-0-1-0-3</t>
  </si>
  <si>
    <t>3-2-1-0-2-0-1-0-2</t>
  </si>
  <si>
    <t>3-2-1-0-2-0-1-0-1</t>
  </si>
  <si>
    <t>3-2-1-0-2-0-1</t>
  </si>
  <si>
    <t>3-2-1-0-2</t>
  </si>
  <si>
    <t>3-2-1-0-1-0-3-0-3-0-0-9-9</t>
  </si>
  <si>
    <t>3-2-1-0-1-0-3-0-3</t>
  </si>
  <si>
    <t>3-2-1-0-1-0-3-0-2-0-0-0-9</t>
  </si>
  <si>
    <t>3-2-1-0-1-0-3-0-2-0-0-0-7</t>
  </si>
  <si>
    <t>3-2-1-0-1-0-3-0-2-0-0-0-6</t>
  </si>
  <si>
    <t>3-2-1-0-1-0-3-0-2-0-0-0-4</t>
  </si>
  <si>
    <t>3-2-1-0-1-0-3-0-2-0-0-0-3</t>
  </si>
  <si>
    <t>3-2-1-0-1-0-3-0-2-0-0-0-2</t>
  </si>
  <si>
    <t>3-2-1-0-1-0-3-0-2-0-0-0-1</t>
  </si>
  <si>
    <t>3-2-1-0-1-0-3-0-2</t>
  </si>
  <si>
    <t>3-2-1-0-1-0-3-0-1-0-0-0-5</t>
  </si>
  <si>
    <t>3-2-1-0-1-0-3-0-1-0-0-0-4</t>
  </si>
  <si>
    <t>3-2-1-0-1-0-3-0-1-0-0-0-3</t>
  </si>
  <si>
    <t>3-2-1-0-1-0-3-0-1-0-0-0-2</t>
  </si>
  <si>
    <t>3-2-1-0-1-0-3-0-1-0-0-0-1</t>
  </si>
  <si>
    <t>3-2-1-0-1-0-3-0-1</t>
  </si>
  <si>
    <t>3-2-1-0-1-0-3</t>
  </si>
  <si>
    <t>3-2-1-0-1-0-2-9-9</t>
  </si>
  <si>
    <t>3-2-1-0-1-0-2-0-2</t>
  </si>
  <si>
    <t>3-2-1-0-1-0-2-0-1</t>
  </si>
  <si>
    <t>3-2-1-0-1-0-2</t>
  </si>
  <si>
    <t>3-2-1-0-1-0-1-2-2</t>
  </si>
  <si>
    <t>3-2-1-0-1-0-1-2-1</t>
  </si>
  <si>
    <t>3-2-1-0-1-0-1-2-0</t>
  </si>
  <si>
    <t>3-2-1-0-1-0-1-1-9-0-0-0-3</t>
  </si>
  <si>
    <t>3-2-1-0-1-0-1-1-9-0-0-0-2</t>
  </si>
  <si>
    <t>3-2-1-0-1-0-1-1-9-0-0-0-1</t>
  </si>
  <si>
    <t>3-2-1-0-1-0-1-1-9</t>
  </si>
  <si>
    <t>3-2-1-0-1-0-1-1-8</t>
  </si>
  <si>
    <t>3-2-1-0-1-0-1-1-7</t>
  </si>
  <si>
    <t>3-2-1-0-1-0-1-1-6</t>
  </si>
  <si>
    <t>3-2-1-0-1-0-1-1-5</t>
  </si>
  <si>
    <t>3-2-1-0-1-0-1-1-4</t>
  </si>
  <si>
    <t>3-2-1-0-1-0-1-1-3</t>
  </si>
  <si>
    <t>3-2-1-0-1-0-1-1-2</t>
  </si>
  <si>
    <t>3-2-1-0-1-0-1-1-1</t>
  </si>
  <si>
    <t>3-2-1-0-1-0-1-1-0</t>
  </si>
  <si>
    <t>3-2-1-0-1-0-1-0-9</t>
  </si>
  <si>
    <t>3-2-1-0-1-0-1-0-8</t>
  </si>
  <si>
    <t>3-2-1-0-1-0-1-0-7</t>
  </si>
  <si>
    <t>3-2-1-0-1-0-1-0-6</t>
  </si>
  <si>
    <t>3-2-1-0-1-0-1-0-5</t>
  </si>
  <si>
    <t>3-2-1-0-1-0-1-0-4</t>
  </si>
  <si>
    <t>3-2-1-0-1-0-1-0-3</t>
  </si>
  <si>
    <t>3-2-1-0-1-0-1-0-2</t>
  </si>
  <si>
    <t>3-2-1-0-1-0-1-0-1</t>
  </si>
  <si>
    <t>3-2-1-0-1-0-1</t>
  </si>
  <si>
    <t>3-2-1-0-1</t>
  </si>
  <si>
    <t>3-2-1</t>
  </si>
  <si>
    <t>3-2</t>
  </si>
  <si>
    <t>Cuentas por pagar fto otras vigencias</t>
  </si>
  <si>
    <t>3-1-4-0-2</t>
  </si>
  <si>
    <t>Cuentas por pagar fto. Vigencia anterior</t>
  </si>
  <si>
    <t>3-1-4-0-1</t>
  </si>
  <si>
    <t>3-1-4</t>
  </si>
  <si>
    <t>3-1-3</t>
  </si>
  <si>
    <t>3-1-2-0-2-9-9</t>
  </si>
  <si>
    <t>3-1-2-0-2-0-4-0-1</t>
  </si>
  <si>
    <t>3-1-2-0-2-0-4</t>
  </si>
  <si>
    <t>3-1-2-0-2-0-3</t>
  </si>
  <si>
    <t>3-1-2-0-2-0-2</t>
  </si>
  <si>
    <t>3-1-2-0-2-0-1</t>
  </si>
  <si>
    <t>3-1-2-0-2</t>
  </si>
  <si>
    <t>3-1-2-0-1-1-9</t>
  </si>
  <si>
    <t>3-1-2-0-1-1-8</t>
  </si>
  <si>
    <t>3-1-2-0-1-1-7</t>
  </si>
  <si>
    <t>3-1-2-0-1-1-6</t>
  </si>
  <si>
    <t>3-1-2-0-1-1-5</t>
  </si>
  <si>
    <t>3-1-2-0-1-1-4</t>
  </si>
  <si>
    <t>3-1-2-0-1-1-3</t>
  </si>
  <si>
    <t>3-1-2-0-1-1-2-0-5</t>
  </si>
  <si>
    <t>3-1-2-0-1-1-2-0-4</t>
  </si>
  <si>
    <t>3-1-2-0-1-1-2-0-3</t>
  </si>
  <si>
    <t>3-1-2-0-1-1-2-0-2</t>
  </si>
  <si>
    <t>3-1-2-0-1-1-2-0-1</t>
  </si>
  <si>
    <t>3-1-2-0-1-1-2</t>
  </si>
  <si>
    <t>3-1-2-0-1-1-1-0-1</t>
  </si>
  <si>
    <t>3-1-2-0-1-1-1</t>
  </si>
  <si>
    <t>3-1-2-0-1-1-0</t>
  </si>
  <si>
    <t>3-1-2-0-1-0-9</t>
  </si>
  <si>
    <t>3-1-2-0-1-0-8-0-1</t>
  </si>
  <si>
    <t>3-1-2-0-1-0-8</t>
  </si>
  <si>
    <t>3-1-2-0-1-0-6</t>
  </si>
  <si>
    <t>3-1-2-0-1-0-5</t>
  </si>
  <si>
    <t>3-1-2-0-1-0-4</t>
  </si>
  <si>
    <t>3-1-2-0-1-0-3</t>
  </si>
  <si>
    <t>3-1-2-0-1-0-2</t>
  </si>
  <si>
    <t>3-1-2-0-1-0-1</t>
  </si>
  <si>
    <t>3-1-2-0-1</t>
  </si>
  <si>
    <t>3-1-2</t>
  </si>
  <si>
    <t>3-1-1-0-3-0-3-9-9</t>
  </si>
  <si>
    <t>3-1-1-0-3-0-3</t>
  </si>
  <si>
    <t>3-1-1-0-3-0-2-0-9</t>
  </si>
  <si>
    <t>3-1-1-0-3-0-2-0-7</t>
  </si>
  <si>
    <t>3-1-1-0-3-0-2-0-6</t>
  </si>
  <si>
    <t>3-1-1-0-3-0-2-0-4</t>
  </si>
  <si>
    <t>3-1-1-0-3-0-2-0-3</t>
  </si>
  <si>
    <t>3-1-1-0-3-0-2-0-2</t>
  </si>
  <si>
    <t>3-1-1-0-3-0-2-0-1</t>
  </si>
  <si>
    <t>3-1-1-0-3-0-2</t>
  </si>
  <si>
    <t>3-1-1-0-3-0-1-0-5</t>
  </si>
  <si>
    <t>3-1-1-0-3-0-1-0-4</t>
  </si>
  <si>
    <t>3-1-1-0-3-0-1-0-3</t>
  </si>
  <si>
    <t>3-1-1-0-3-0-1-0-2</t>
  </si>
  <si>
    <t>3-1-1-0-3-0-1-0-1</t>
  </si>
  <si>
    <t>3-1-1-0-3-0-1</t>
  </si>
  <si>
    <t>3-1-1-0-3</t>
  </si>
  <si>
    <t>3-1-1-0-2-0-4</t>
  </si>
  <si>
    <t>3-1-1-0-2-0-3</t>
  </si>
  <si>
    <t>3-1-1-0-2-0-2</t>
  </si>
  <si>
    <t>3-1-1-0-2-0-1</t>
  </si>
  <si>
    <t>3-1-1-0-2</t>
  </si>
  <si>
    <t>3-1-1-0-1-9-9</t>
  </si>
  <si>
    <t>3-1-1-0-1-2-2</t>
  </si>
  <si>
    <t>3-1-1-0-1-2-1</t>
  </si>
  <si>
    <t>3-1-1-0-1-2-0</t>
  </si>
  <si>
    <t>3-1-1-0-1-1-9-0-3</t>
  </si>
  <si>
    <t>3-1-1-0-1-1-9-0-2</t>
  </si>
  <si>
    <t>3-1-1-0-1-1-9-0-1</t>
  </si>
  <si>
    <t>3-1-1-0-1-1-9</t>
  </si>
  <si>
    <t>3-1-1-0-1-1-8</t>
  </si>
  <si>
    <t>3-1-1-0-1-1-7</t>
  </si>
  <si>
    <t>3-1-1-0-1-1-6</t>
  </si>
  <si>
    <t>3-1-1-0-1-1-5</t>
  </si>
  <si>
    <t>3-1-1-0-1-1-4</t>
  </si>
  <si>
    <t>3-1-1-0-1-1-3</t>
  </si>
  <si>
    <t>3-1-1-0-1-1-2</t>
  </si>
  <si>
    <t>3-1-1-0-1-1-1</t>
  </si>
  <si>
    <t>3-1-1-0-1-1-0</t>
  </si>
  <si>
    <t>3-1-1-0-1-0-9</t>
  </si>
  <si>
    <t>3-1-1-0-1-0-8</t>
  </si>
  <si>
    <t>3-1-1-0-1-0-7</t>
  </si>
  <si>
    <t>3-1-1-0-1-0-6</t>
  </si>
  <si>
    <t>3-1-1-0-1-0-5</t>
  </si>
  <si>
    <t>3-1-1-0-1-0-4</t>
  </si>
  <si>
    <t>3-1-1-0-1-0-3</t>
  </si>
  <si>
    <t>3-1-1-0-1-0-2</t>
  </si>
  <si>
    <t>3-1-1-0-1-0-1</t>
  </si>
  <si>
    <t>3-1-1-0-1</t>
  </si>
  <si>
    <t>3-1-1</t>
  </si>
  <si>
    <t>3-1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</si>
  <si>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08:08:21</t>
    </r>
  </si>
  <si>
    <r>
      <t>:</t>
    </r>
    <r>
      <rPr>
        <sz val="7.5"/>
        <color rgb="FF000000"/>
        <rFont val="Calibri"/>
        <family val="2"/>
        <scheme val="minor"/>
      </rPr>
      <t xml:space="preserve"> 407 Hospital Engativa, II Nivel, E.S.E.</t>
    </r>
  </si>
  <si>
    <t>407_01</t>
  </si>
  <si>
    <t>Fecha de Generación de Reporte: 2015-10-13 08:14:24</t>
  </si>
  <si>
    <t>2015-09-30_CB-0103_407.xlsx</t>
  </si>
  <si>
    <t>408</t>
  </si>
  <si>
    <t>CUENTAS POR PAGAR INVERSIӎ OTRAS VIGENCIAS</t>
  </si>
  <si>
    <t>343020000000000</t>
  </si>
  <si>
    <t>CUENTAS POR PAGAR INVERSIӎ VIGENCIA ANTERIOR</t>
  </si>
  <si>
    <t>343010000000000</t>
  </si>
  <si>
    <t>0</t>
  </si>
  <si>
    <t>´0000000000000000000000</t>
  </si>
  <si>
    <t>Recurso Humano Contratado para el Desarrollo de Funciones Administrativas en Participaci󮠓ocial y Servicio al Ciudadano.</t>
  </si>
  <si>
    <t>Capacitaci󮬠Comunicaci󮬠Asesor_xD860_y Asistencia T飮ica para el Fomento de la Participaci󮠓ocial y Comunitaria</t>
  </si>
  <si>
    <t>Bogot᠄ecide y Protege el Derecho Fundamental a la Salud</t>
  </si>
  <si>
    <t>Procedimientos y procesos integrales del sector salud en salud electr󮩣a, plataforma tecnol󧩣a y sistemas integrados de informaci󮍊</t>
  </si>
  <si>
    <t>Dotaci󮠤e Infraestructura.</t>
  </si>
  <si>
    <t>Construccion, Reforzamiento, Adecuacion y Ampliacion</t>
  </si>
  <si>
    <t>Modernizacion e Infraestructura de Salud</t>
  </si>
  <si>
    <t>3411401020880</t>
  </si>
  <si>
    <t>Acciones de reorganizacion de prestadores de servicios de salud, gestion para la reapertura y puesta en operaci󮠤e San Juan</t>
  </si>
  <si>
    <t>r</t>
  </si>
  <si>
    <t>Recurso humano contratado para confirmacion de las redes integradas de servicios de salud y para el mejoramiento de los servicios de salud en las Empresas Sociales del Estado, en el marco del modelo de atencion en salud.</t>
  </si>
  <si>
    <t>34114010208760000</t>
  </si>
  <si>
    <t>Acciones para la conformacion de las redes integradas de servicios de salud y para el mejoramiento de los servicios de salud de las Empresas Sociales del Estado, en el marzo del modelo de atenci󮠥n salud.</t>
  </si>
  <si>
    <t>´SERVICIODELADEUDA00000</t>
  </si>
  <si>
    <t>´CUENTASPORPAGARPRODUCC</t>
  </si>
  <si>
    <t>´GASTOSDEPRODUCCION0000</t>
  </si>
  <si>
    <t>321050200000000</t>
  </si>
  <si>
    <t>321050100000000</t>
  </si>
  <si>
    <t>Adquisici󮠤e BienesPIC</t>
  </si>
  <si>
    <t>314020000000000</t>
  </si>
  <si>
    <t>314010000000000</t>
  </si>
  <si>
    <t>Intereses, Comisiones y Otros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</si>
  <si>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12:22:57</t>
    </r>
  </si>
  <si>
    <r>
      <t>:</t>
    </r>
    <r>
      <rPr>
        <sz val="7.5"/>
        <color rgb="FF000000"/>
        <rFont val="Calibri"/>
        <family val="2"/>
        <scheme val="minor"/>
      </rPr>
      <t xml:space="preserve"> 408 Hospital Fontibon, II Nivel, E.S.E.</t>
    </r>
  </si>
  <si>
    <t>408_01</t>
  </si>
  <si>
    <t>Fecha de Generación de Reporte: 2015-10-13 08:15:18</t>
  </si>
  <si>
    <t>409</t>
  </si>
  <si>
    <t>3411403300887000064</t>
  </si>
  <si>
    <t>´3411403300887000064000</t>
  </si>
  <si>
    <t>34114033008870000</t>
  </si>
  <si>
    <t>3411401020882999808</t>
  </si>
  <si>
    <t>´3411401020882999808000</t>
  </si>
  <si>
    <t>34114010208830000</t>
  </si>
  <si>
    <t>3411401020880999936</t>
  </si>
  <si>
    <t>´3411401020880999936000</t>
  </si>
  <si>
    <t>34114010208810000</t>
  </si>
  <si>
    <t>3411401020880000000</t>
  </si>
  <si>
    <t>34114010208800000</t>
  </si>
  <si>
    <t>341141020880000000</t>
  </si>
  <si>
    <t>´3411410208800000000000</t>
  </si>
  <si>
    <t>3411401020878000128</t>
  </si>
  <si>
    <t>´3411401020878000128000</t>
  </si>
  <si>
    <t>34114010208780000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</si>
  <si>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15:59:06</t>
    </r>
  </si>
  <si>
    <r>
      <t>:</t>
    </r>
    <r>
      <rPr>
        <sz val="7.5"/>
        <color rgb="FF000000"/>
        <rFont val="Calibri"/>
        <family val="2"/>
        <scheme val="minor"/>
      </rPr>
      <t xml:space="preserve"> 409 HOSPITAL MEISSEN, II NIVEL, E.S.E.</t>
    </r>
  </si>
  <si>
    <t>409_01</t>
  </si>
  <si>
    <t>Fecha de Generación de Reporte: 2015-10-13 08:16:15</t>
  </si>
  <si>
    <t>2015-09-30_CB-0103_401.xlsx</t>
  </si>
  <si>
    <t>410</t>
  </si>
  <si>
    <t>3411403300887000301</t>
  </si>
  <si>
    <t>3411403300887000201</t>
  </si>
  <si>
    <t>3411401020881000201</t>
  </si>
  <si>
    <t>3411401020880000201</t>
  </si>
  <si>
    <t>341141020880000101</t>
  </si>
  <si>
    <t>´3411410208800001010000</t>
  </si>
  <si>
    <t>3411401020878000301</t>
  </si>
  <si>
    <t>´3411401020878000301000</t>
  </si>
  <si>
    <t>3411401020878000101</t>
  </si>
  <si>
    <t>´3411401020878000101000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</si>
  <si>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16:59:02</t>
    </r>
  </si>
  <si>
    <r>
      <t>:</t>
    </r>
    <r>
      <rPr>
        <sz val="7.5"/>
        <color rgb="FF000000"/>
        <rFont val="Calibri"/>
        <family val="2"/>
        <scheme val="minor"/>
      </rPr>
      <t xml:space="preserve"> 410 Hospital Tunjuelito, II Nivel, E.S.E.</t>
    </r>
  </si>
  <si>
    <t>410_01</t>
  </si>
  <si>
    <t>Fecha de Generación de Reporte: 2015-10-13 08:17:19</t>
  </si>
  <si>
    <t>2015-09-30_CB-0103_409.xlsx</t>
  </si>
  <si>
    <t>411</t>
  </si>
  <si>
    <t>3411401020876030327</t>
  </si>
  <si>
    <t>´3411401020876030327000</t>
  </si>
  <si>
    <t>3411401020876</t>
  </si>
  <si>
    <t>321020104</t>
  </si>
  <si>
    <t>311011900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</si>
  <si>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14:04:30</t>
    </r>
  </si>
  <si>
    <r>
      <t>:</t>
    </r>
    <r>
      <rPr>
        <sz val="7.5"/>
        <color rgb="FF000000"/>
        <rFont val="Calibri"/>
        <family val="2"/>
        <scheme val="minor"/>
      </rPr>
      <t xml:space="preserve"> 411 Hospital Centro Oriente, II Nivel, E.S.E.</t>
    </r>
  </si>
  <si>
    <t>411_01</t>
  </si>
  <si>
    <t>Fecha de Generación de Reporte: 2015-10-13 08:18:07</t>
  </si>
  <si>
    <t>2015-09-30_CB-0103_410.xlsx</t>
  </si>
  <si>
    <t>3-4-3-01</t>
  </si>
  <si>
    <t>412</t>
  </si>
  <si>
    <t>CUENTAS POR PAGAR INVERSION</t>
  </si>
  <si>
    <t>113 - Salud en l_xDBA5_a</t>
  </si>
  <si>
    <t>3-4-1-14-01-02-0883-113</t>
  </si>
  <si>
    <t>3-4-1-14-01-02-0883</t>
  </si>
  <si>
    <t>110 - Modernizaci󮠥 infraestructura de salud</t>
  </si>
  <si>
    <t>3-4-1-14-01-02-0880-110</t>
  </si>
  <si>
    <t>3-4-1-14-01-02-0880</t>
  </si>
  <si>
    <t>3-4-1-14-01-02</t>
  </si>
  <si>
    <t>3-4-1-14-01</t>
  </si>
  <si>
    <t>3-4-1-14</t>
  </si>
  <si>
    <t>3-2-1-05-02</t>
  </si>
  <si>
    <t>3-2-1-05-01</t>
  </si>
  <si>
    <t>3-2-1-05</t>
  </si>
  <si>
    <t>3-2-1-04-01</t>
  </si>
  <si>
    <t>3-2-1-04</t>
  </si>
  <si>
    <t>3-2-1-03-06</t>
  </si>
  <si>
    <t>3-2-1-03-05-01</t>
  </si>
  <si>
    <t>3-2-1-03-05</t>
  </si>
  <si>
    <t>3-2-1-03-03</t>
  </si>
  <si>
    <t>3-2-1-03-02</t>
  </si>
  <si>
    <t>3-2-1-03-01</t>
  </si>
  <si>
    <t>3-2-1-03</t>
  </si>
  <si>
    <t>3-2-1-02-01-02</t>
  </si>
  <si>
    <t>3-2-1-02-01-01</t>
  </si>
  <si>
    <t>3-2-1-02-01</t>
  </si>
  <si>
    <t>3-2-1-02</t>
  </si>
  <si>
    <t>3-2-1-01-03-02-0007</t>
  </si>
  <si>
    <t>3-2-1-01-03-02-0006</t>
  </si>
  <si>
    <t>3-2-1-01-03-02</t>
  </si>
  <si>
    <t>3-2-1-01-03-01-0005</t>
  </si>
  <si>
    <t>3-2-1-01-03-01-0004</t>
  </si>
  <si>
    <t>3-2-1-01-03-01-0003</t>
  </si>
  <si>
    <t>3-2-1-01-03-01-0002</t>
  </si>
  <si>
    <t>3-2-1-01-03-01-0001</t>
  </si>
  <si>
    <t>3-2-1-01-03-01</t>
  </si>
  <si>
    <t>3-2-1-01-03</t>
  </si>
  <si>
    <t>3-2-1-01-01-22</t>
  </si>
  <si>
    <t>3-2-1-01-01-20</t>
  </si>
  <si>
    <t>3-2-1-01-01-19-0003</t>
  </si>
  <si>
    <t>3-2-1-01-01-19</t>
  </si>
  <si>
    <t>3-2-1-01-01-16</t>
  </si>
  <si>
    <t>3-2-1-01-01-14</t>
  </si>
  <si>
    <t>3-2-1-01-01-12</t>
  </si>
  <si>
    <t>3-2-1-01-01-11</t>
  </si>
  <si>
    <t>3-2-1-01-01-10</t>
  </si>
  <si>
    <t>3-2-1-01-01-09</t>
  </si>
  <si>
    <t>3-2-1-01-01-08</t>
  </si>
  <si>
    <t>3-2-1-01-01-06</t>
  </si>
  <si>
    <t>3-2-1-01-01-05</t>
  </si>
  <si>
    <t>3-2-1-01-01-04</t>
  </si>
  <si>
    <t>Horas Extras Dominicales Festivos Recargo Nocturno Y Trabajo Suplementario</t>
  </si>
  <si>
    <t>3-2-1-01-01-03</t>
  </si>
  <si>
    <t>3-2-1-01-01-02</t>
  </si>
  <si>
    <t>3-2-1-01-01-01</t>
  </si>
  <si>
    <t>3-2-1-01-01</t>
  </si>
  <si>
    <t>3-2-1-01</t>
  </si>
  <si>
    <t>3-1-4-02</t>
  </si>
  <si>
    <t>3-1-4-01</t>
  </si>
  <si>
    <t>3-1-2-02-04-01</t>
  </si>
  <si>
    <t>3-1-2-02-04</t>
  </si>
  <si>
    <t>Impuestos Tasas Contribuciones Derechos y Multas</t>
  </si>
  <si>
    <t>3-1-2-02-02</t>
  </si>
  <si>
    <t>3-1-2-02-01</t>
  </si>
  <si>
    <t>3-1-2-02</t>
  </si>
  <si>
    <t>3-1-2-01-16</t>
  </si>
  <si>
    <t>3-1-2-01-15</t>
  </si>
  <si>
    <t>3-1-2-01-14</t>
  </si>
  <si>
    <t>3-1-2-01-13</t>
  </si>
  <si>
    <t>3-1-2-01-12-05</t>
  </si>
  <si>
    <t>3-1-2-01-12-04</t>
  </si>
  <si>
    <t>3-1-2-01-12-03</t>
  </si>
  <si>
    <t>Acueducto Alcantarillado</t>
  </si>
  <si>
    <t>3-1-2-01-12-02</t>
  </si>
  <si>
    <t>3-1-2-01-12-01</t>
  </si>
  <si>
    <t>3-1-2-01-12</t>
  </si>
  <si>
    <t>3-1-2-01-11-01</t>
  </si>
  <si>
    <t>3-1-2-01-11</t>
  </si>
  <si>
    <t>3-1-2-01-10</t>
  </si>
  <si>
    <t>3-1-2-01-09</t>
  </si>
  <si>
    <t>3-1-2-01-08-01</t>
  </si>
  <si>
    <t>3-1-2-01-08</t>
  </si>
  <si>
    <t>3-1-2-01-06</t>
  </si>
  <si>
    <t>3-1-2-01-05</t>
  </si>
  <si>
    <t>3-1-2-01-03</t>
  </si>
  <si>
    <t>3-1-2-01-02</t>
  </si>
  <si>
    <t>3-1-2-01-01</t>
  </si>
  <si>
    <t>3-1-2-01</t>
  </si>
  <si>
    <t>3-1-1-03-02-07</t>
  </si>
  <si>
    <t>3-1-1-03-02-06</t>
  </si>
  <si>
    <t>3-1-1-03-02</t>
  </si>
  <si>
    <t>3-1-1-03-01-05</t>
  </si>
  <si>
    <t>3-1-1-03-01-04</t>
  </si>
  <si>
    <t>3-1-1-03-01-03</t>
  </si>
  <si>
    <t>3-1-1-03-01-02</t>
  </si>
  <si>
    <t>3-1-1-03-01-01</t>
  </si>
  <si>
    <t>Aportes Patronales Sector Privado</t>
  </si>
  <si>
    <t>3-1-1-03-01</t>
  </si>
  <si>
    <t>3-1-1-03</t>
  </si>
  <si>
    <t>3-1-1-02-04</t>
  </si>
  <si>
    <t>3-1-1-02-03</t>
  </si>
  <si>
    <t>3-1-1-02</t>
  </si>
  <si>
    <t>3-1-1-01-22</t>
  </si>
  <si>
    <t>3-1-1-01-20</t>
  </si>
  <si>
    <t>3-1-1-01-19-03</t>
  </si>
  <si>
    <t>3-1-1-01-19-01</t>
  </si>
  <si>
    <t>3-1-1-01-19</t>
  </si>
  <si>
    <t>3-1-1-01-16</t>
  </si>
  <si>
    <t>3-1-1-01-13</t>
  </si>
  <si>
    <t>3-1-1-01-12</t>
  </si>
  <si>
    <t>3-1-1-01-11</t>
  </si>
  <si>
    <t>3-1-1-01-10</t>
  </si>
  <si>
    <t>3-1-1-01-09</t>
  </si>
  <si>
    <t>3-1-1-01-08</t>
  </si>
  <si>
    <t>3-1-1-01-06</t>
  </si>
  <si>
    <t>3-1-1-01-05</t>
  </si>
  <si>
    <t>3-1-1-01-04</t>
  </si>
  <si>
    <t>Horas Extras Dominicales Festivos Recargo Nocturno</t>
  </si>
  <si>
    <t>3-1-1-01-03</t>
  </si>
  <si>
    <t>3-1-1-01-02</t>
  </si>
  <si>
    <t>3-1-1-01-01</t>
  </si>
  <si>
    <t>3-1-1-01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</si>
  <si>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03:17:50</t>
    </r>
  </si>
  <si>
    <r>
      <t xml:space="preserve">INFORME : </t>
    </r>
    <r>
      <rPr>
        <sz val="7.5"/>
        <color rgb="FF000000"/>
        <rFont val="Calibri"/>
        <family val="2"/>
        <scheme val="minor"/>
      </rPr>
      <t>54 54 PRESUPUESTO - PREDIS</t>
    </r>
  </si>
  <si>
    <r>
      <t>:</t>
    </r>
    <r>
      <rPr>
        <sz val="7.5"/>
        <color rgb="FF000000"/>
        <rFont val="Calibri"/>
        <family val="2"/>
        <scheme val="minor"/>
      </rPr>
      <t xml:space="preserve"> 412 Hospital San Blas, II Nivel, E.S.E.</t>
    </r>
  </si>
  <si>
    <t>412_01</t>
  </si>
  <si>
    <t>Fecha de Generación de Reporte: 2015-10-14 12:19:28</t>
  </si>
  <si>
    <t>413</t>
  </si>
  <si>
    <t>3411401020880000101</t>
  </si>
  <si>
    <t>3411401020876000301</t>
  </si>
  <si>
    <t>´3411401020876000301000</t>
  </si>
  <si>
    <t>3411401020876000201</t>
  </si>
  <si>
    <t>´3411401020876000201000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</si>
  <si>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13:37:57</t>
    </r>
  </si>
  <si>
    <r>
      <t>:</t>
    </r>
    <r>
      <rPr>
        <sz val="7.5"/>
        <color rgb="FF000000"/>
        <rFont val="Calibri"/>
        <family val="2"/>
        <scheme val="minor"/>
      </rPr>
      <t xml:space="preserve"> 413 Hospital Chapinero, I Nivel, E.S.E.</t>
    </r>
  </si>
  <si>
    <t>413_01</t>
  </si>
  <si>
    <t>Fecha de Generación de Reporte: 2015-10-13 08:19:36</t>
  </si>
  <si>
    <t>2015-09-30_CB-0103_411.xlsx</t>
  </si>
  <si>
    <t>400000000</t>
  </si>
  <si>
    <t>414</t>
  </si>
  <si>
    <t>999999999999999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</si>
  <si>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16:24:07</t>
    </r>
  </si>
  <si>
    <r>
      <t>:</t>
    </r>
    <r>
      <rPr>
        <sz val="7.5"/>
        <color rgb="FF000000"/>
        <rFont val="Calibri"/>
        <family val="2"/>
        <scheme val="minor"/>
      </rPr>
      <t xml:space="preserve"> 414 Hospital Suba, I Nivel, E.S.E.</t>
    </r>
  </si>
  <si>
    <t>414_01</t>
  </si>
  <si>
    <t>Fecha de Generación de Reporte: 2015-10-13 08:31:04</t>
  </si>
  <si>
    <t>2015-09-30_CB-0103_414.xlsx</t>
  </si>
  <si>
    <t>4 0 0 00 00 00 0000 00</t>
  </si>
  <si>
    <t>415</t>
  </si>
  <si>
    <t>3 4 3 02</t>
  </si>
  <si>
    <t>3 4 3 01</t>
  </si>
  <si>
    <t>3 4 3 00 00 00 0000 00</t>
  </si>
  <si>
    <t>3 4 2 00 00 00 0000 00</t>
  </si>
  <si>
    <t>3 4 1 14 03 30 0887 00</t>
  </si>
  <si>
    <t>3 4 1 14 03 30 0000 00</t>
  </si>
  <si>
    <t>3 4 1 14 03 00 0000 00</t>
  </si>
  <si>
    <t>3 4 1 14 01 02 0883 00</t>
  </si>
  <si>
    <t>3 4 1 14 01 02 0881 00</t>
  </si>
  <si>
    <t>3 4 1 14 01 02 0880 00</t>
  </si>
  <si>
    <t>3 4 1 14 1 02 0880 00</t>
  </si>
  <si>
    <t>3 4 1 14 01 02 0878 00</t>
  </si>
  <si>
    <t>3 4 1 14 01 02 0876 00</t>
  </si>
  <si>
    <t>3 4 1 14 01 02 0000 00</t>
  </si>
  <si>
    <t>3 4 1 14 01 00 0000 00</t>
  </si>
  <si>
    <t>3 4 1 14 00 00 0000 00</t>
  </si>
  <si>
    <t>3 4 1 00 00 00 0000 00</t>
  </si>
  <si>
    <t>3 4 0 00 00 00 0000 00</t>
  </si>
  <si>
    <t>3 3</t>
  </si>
  <si>
    <t>3 2 3</t>
  </si>
  <si>
    <t>3 2 2</t>
  </si>
  <si>
    <t>3 2 1 5 2</t>
  </si>
  <si>
    <t>3 2 1 5 1</t>
  </si>
  <si>
    <t>3 2 1 05 00 00 0000 00</t>
  </si>
  <si>
    <t>3 2 1 99 01 00 0000 00</t>
  </si>
  <si>
    <t>3 2 1 99 00 00 0000 00</t>
  </si>
  <si>
    <t>3 2 1 04 01 00 0000 00</t>
  </si>
  <si>
    <t>3 2 1 04 00 00 0000 00</t>
  </si>
  <si>
    <t>3 2 1 03 06 00 0000 00</t>
  </si>
  <si>
    <t>3 2 1 3 5 02 0000 00</t>
  </si>
  <si>
    <t>3 2 1 3 5 01 0000 00</t>
  </si>
  <si>
    <t>3 2 1 03 05 00 0000 00</t>
  </si>
  <si>
    <t>3 2 1 03 04 00 0000 00</t>
  </si>
  <si>
    <t>3 2 1 03 03 00 0000 00</t>
  </si>
  <si>
    <t>3 2 1 03 02 00 0000 00</t>
  </si>
  <si>
    <t>3 2 1 03 01 00 0000 00</t>
  </si>
  <si>
    <t>3 2 1 03 00 00 0000 00</t>
  </si>
  <si>
    <t>3 2 1 02 01 04 0000 00</t>
  </si>
  <si>
    <t>3 2 1 02 01 03 0000 00</t>
  </si>
  <si>
    <t>3 2 1 02 01 02 0000 00</t>
  </si>
  <si>
    <t>3 2 1 02 01 01 0000 00</t>
  </si>
  <si>
    <t>3 2 1 02 01 00 0000 00</t>
  </si>
  <si>
    <t>3 2 1 02 00 00 0000 00</t>
  </si>
  <si>
    <t>3 2 1 01 03 03 0099 00</t>
  </si>
  <si>
    <t>3 2 1 01 03 03 0000 00</t>
  </si>
  <si>
    <t>3 2 1 01 03 02 0009 00</t>
  </si>
  <si>
    <t>3 2 1 01 03 02 0007 00</t>
  </si>
  <si>
    <t>3 2 1 01 03 02 0006 00</t>
  </si>
  <si>
    <t>3 2 1 01 03 02 0004 00</t>
  </si>
  <si>
    <t>3 2 1 01 03 02 0003 00</t>
  </si>
  <si>
    <t>3 2 1 01 03 02 0002 00</t>
  </si>
  <si>
    <t>3 2 1 01 03 02 0001 00</t>
  </si>
  <si>
    <t>3 2 1 01 03 02 0000 00</t>
  </si>
  <si>
    <t>3 2 1 01 03 01 0005 00</t>
  </si>
  <si>
    <t>3 2 1 01 03 01 0004 00</t>
  </si>
  <si>
    <t>3 2 1 01 03 01 0003 00</t>
  </si>
  <si>
    <t>3 2 1 01 03 01 0002 00</t>
  </si>
  <si>
    <t>3 2 1 01 03 01 0001 00</t>
  </si>
  <si>
    <t>3 2 1 01 03 01 0000 00</t>
  </si>
  <si>
    <t>3 2 1 01 03 00 0000 00</t>
  </si>
  <si>
    <t>3 2 1 01 02 99 0000 00</t>
  </si>
  <si>
    <t>3 2 1 01 02 02 0000 00</t>
  </si>
  <si>
    <t>3 2 1 01 02 01 0000 00</t>
  </si>
  <si>
    <t>3 2 1 01 02 00 0000 00</t>
  </si>
  <si>
    <t>3 2 1 01 01 22 0000 00</t>
  </si>
  <si>
    <t>3 2 1 01 01 21 0000 00</t>
  </si>
  <si>
    <t>3 2 1 01 01 20 0000 00</t>
  </si>
  <si>
    <t>3 2 1 01 01 19 0003 00</t>
  </si>
  <si>
    <t>3 2 1 01 01 19 0002 00</t>
  </si>
  <si>
    <t>3 2 1 01 01 19 0001 00</t>
  </si>
  <si>
    <t>3 2 1 01 01 19 0000 00</t>
  </si>
  <si>
    <t>3 2 1 01 01 18 0000 00</t>
  </si>
  <si>
    <t>3 2 1 01 01 17 0000 00</t>
  </si>
  <si>
    <t>3 2 1 01 01 16 0000 00</t>
  </si>
  <si>
    <t>3 2 1 01 01 15 0000 00</t>
  </si>
  <si>
    <t>3 2 1 01 01 14 0000 00</t>
  </si>
  <si>
    <t>3 2 1 01 01 13 0000 00</t>
  </si>
  <si>
    <t>3 2 1 01 01 12 0000 00</t>
  </si>
  <si>
    <t>3 2 1 01 01 11 0000 00</t>
  </si>
  <si>
    <t>3 2 1 01 01 10 0000 00</t>
  </si>
  <si>
    <t>3 2 1 01 01 09 0000 00</t>
  </si>
  <si>
    <t>3 2 1 01 01 08 0000 00</t>
  </si>
  <si>
    <t>3 2 1 01 01 07 0000 00</t>
  </si>
  <si>
    <t>3 2 1 01 01 06 0000 00</t>
  </si>
  <si>
    <t>3 2 1 01 01 05 0000 00</t>
  </si>
  <si>
    <t>3 2 1 01 01 04 0000 00</t>
  </si>
  <si>
    <t>3 2 1 01 01 03 0000 00</t>
  </si>
  <si>
    <t>3 2 1 01 01 02 0000 00</t>
  </si>
  <si>
    <t>3 2 1 01 01 01 0000 00</t>
  </si>
  <si>
    <t>3 2 1 01 01 00 0000 00</t>
  </si>
  <si>
    <t>3 2 1 01 00 00 0000 00</t>
  </si>
  <si>
    <t>3 2 1 00 00 00 0000 00</t>
  </si>
  <si>
    <t>3 2 0 00 00 00 0000 00</t>
  </si>
  <si>
    <t>3 1 4 02</t>
  </si>
  <si>
    <t>3 1 4 01</t>
  </si>
  <si>
    <t>3 1 4 00 00 00 0000 00</t>
  </si>
  <si>
    <t>3 1 3 00 00 00 0000 00</t>
  </si>
  <si>
    <t>3 1 2 02 99 00 0000 00</t>
  </si>
  <si>
    <t>3 1 2 02 04 01 0000 00</t>
  </si>
  <si>
    <t>3 1 2 02 04 00 0000 00</t>
  </si>
  <si>
    <t>3 1 2 02 03 00 0000 00</t>
  </si>
  <si>
    <t>3 1 2 02 02 00 0000 00</t>
  </si>
  <si>
    <t>3 1 2 02 01 00 0000 00</t>
  </si>
  <si>
    <t>3 1 2 02 00 00 0000 00</t>
  </si>
  <si>
    <t>3 1 2 01 19 00 0000 00</t>
  </si>
  <si>
    <t>3 1 2 01 18 00 0000 00</t>
  </si>
  <si>
    <t>3 1 2 01 17 00 0000 00</t>
  </si>
  <si>
    <t>3 1 2 01 16 00 0000 00</t>
  </si>
  <si>
    <t>3 1 2 01 15 00 0000 00</t>
  </si>
  <si>
    <t>3 1 2 01 14 00 0000 00</t>
  </si>
  <si>
    <t>3 1 2 01 13 00 0000 00</t>
  </si>
  <si>
    <t>3 1 2 01 12 05 0000 00</t>
  </si>
  <si>
    <t>3 1 2 01 12 04 0000 00</t>
  </si>
  <si>
    <t>3 1 2 01 12 03 0000 00</t>
  </si>
  <si>
    <t>3 1 2 01 12 02 0000 00</t>
  </si>
  <si>
    <t>3 1 2 01 12 01 0000 00</t>
  </si>
  <si>
    <t>3 1 2 01 12 00 0000 00</t>
  </si>
  <si>
    <t>3 1 2 01 11 01 0000 00</t>
  </si>
  <si>
    <t>3 1 2 01 11 00 0000 00</t>
  </si>
  <si>
    <t>3 1 2 01 10 00 0000 00</t>
  </si>
  <si>
    <t>3 1 2 01 09 00 0000 00</t>
  </si>
  <si>
    <t>3 1 2 01 08 01 0000 00</t>
  </si>
  <si>
    <t>3 1 2 01 08 00 0000 00</t>
  </si>
  <si>
    <t>3 1 2 01 06 00 0000 00</t>
  </si>
  <si>
    <t>3 1 2 01 05 00 0000 00</t>
  </si>
  <si>
    <t>3 1 2 01 04 00 0000 00</t>
  </si>
  <si>
    <t>3 1 2 01 03 00 0000 00</t>
  </si>
  <si>
    <t>3 1 2 01 02 00 0000 00</t>
  </si>
  <si>
    <t>3 1 2 01 01 00 0000 00</t>
  </si>
  <si>
    <t>3 1 2 01 00 00 0000 00</t>
  </si>
  <si>
    <t>3 1 2 00 00 00 0000 00</t>
  </si>
  <si>
    <t>3 1 1 03 03 99 0000 00</t>
  </si>
  <si>
    <t>3 1 1 03 03 00 0000 00</t>
  </si>
  <si>
    <t>3 1 1 03 02 09 0000 00</t>
  </si>
  <si>
    <t>3 1 1 03 02 07 0000 00</t>
  </si>
  <si>
    <t>3 1 1 03 02 06 0000 00</t>
  </si>
  <si>
    <t>3 1 1 03 02 04 0000 00</t>
  </si>
  <si>
    <t>3 1 1 03 02 03 0000 00</t>
  </si>
  <si>
    <t>3 1 1 03 02 02 0000 00</t>
  </si>
  <si>
    <t>3 1 1 03 02 01 0000 00</t>
  </si>
  <si>
    <t>3 1 1 03 02 00 0000 00</t>
  </si>
  <si>
    <t>3 1 1 03 01 05 0000 00</t>
  </si>
  <si>
    <t>3 1 1 03 01 04 0000 00</t>
  </si>
  <si>
    <t>3 1 1 03 01 03 0000 00</t>
  </si>
  <si>
    <t>3 1 1 03 01 02 0000 00</t>
  </si>
  <si>
    <t>3 1 1 03 01 01 0000 00</t>
  </si>
  <si>
    <t>3 1 1 03 01 00 0000 00</t>
  </si>
  <si>
    <t>3 1 1 03 00 00 0000 00</t>
  </si>
  <si>
    <t>3 1 1 02 04 00 0000 00</t>
  </si>
  <si>
    <t>3 1 1 02 03 00 0000 00</t>
  </si>
  <si>
    <t>3 1 1 02 02 00 0000 00</t>
  </si>
  <si>
    <t>3 1 1 02 01 00 0000 00</t>
  </si>
  <si>
    <t>3 1 1 02 00 00 0000 00</t>
  </si>
  <si>
    <t>3 1 1 01 99 00 0000 00</t>
  </si>
  <si>
    <t>3 1 1 01 22 00 0000 00</t>
  </si>
  <si>
    <t>3 1 1 01 21 00 0000 00</t>
  </si>
  <si>
    <t>3 1 1 01 20 00 0000 00</t>
  </si>
  <si>
    <t>3 1 1 01 19 03 0000 00</t>
  </si>
  <si>
    <t>3 1 1 01 19 02 0000 00</t>
  </si>
  <si>
    <t>3 1 1 01 19 01 0000 00</t>
  </si>
  <si>
    <t>3 1 1 01 19 00 0000 00</t>
  </si>
  <si>
    <t>3 1 1 01 18 00 0000 00</t>
  </si>
  <si>
    <t>3 1 1 01 17 00 0000 00</t>
  </si>
  <si>
    <t>3 1 1 01 16 00 0000 00</t>
  </si>
  <si>
    <t>3 1 1 01 15 00 0000 00</t>
  </si>
  <si>
    <t>3 1 1 01 14 00 0000 00</t>
  </si>
  <si>
    <t>3 1 1 01 13 00 0000 00</t>
  </si>
  <si>
    <t>3 1 1 01 12 00 0000 00</t>
  </si>
  <si>
    <t>3 1 1 01 11 00 0000 00</t>
  </si>
  <si>
    <t>3 1 1 01 10 00 0000 00</t>
  </si>
  <si>
    <t>3 1 1 01 09 00 0000 00</t>
  </si>
  <si>
    <t>3 1 1 01 08 00 0000 00</t>
  </si>
  <si>
    <t>3 1 1 01 07 00 0000 00</t>
  </si>
  <si>
    <t>3 1 1 01 06 00 0000 00</t>
  </si>
  <si>
    <t>3 1 1 01 05 00 0000 00</t>
  </si>
  <si>
    <t>3 1 1 01 04 00 0000 00</t>
  </si>
  <si>
    <t>3 1 1 01 03 00 0000 00</t>
  </si>
  <si>
    <t>3 1 1 01 02 00 0000 00</t>
  </si>
  <si>
    <t>3 1 1 01 01 00 0000 00</t>
  </si>
  <si>
    <t>3 1 1 01 00 00 0000 00</t>
  </si>
  <si>
    <t>3 1 1 00 00 00 0000 00</t>
  </si>
  <si>
    <t>3 1 0 00 00 00 0000 00</t>
  </si>
  <si>
    <t>3 0 0 00 00 00 0000 00</t>
  </si>
  <si>
    <t>999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</si>
  <si>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14:57:48</t>
    </r>
  </si>
  <si>
    <r>
      <t>:</t>
    </r>
    <r>
      <rPr>
        <sz val="7.5"/>
        <color rgb="FF000000"/>
        <rFont val="Calibri"/>
        <family val="2"/>
        <scheme val="minor"/>
      </rPr>
      <t xml:space="preserve"> 415 Hospital Usaqu鮬 I Nivel, E.S.E.</t>
    </r>
  </si>
  <si>
    <t>415_01</t>
  </si>
  <si>
    <t>Fecha de Generación de Reporte: 2015-10-13 08:52:31</t>
  </si>
  <si>
    <t>2015-09-30_CB-0103_415.xlsx</t>
  </si>
  <si>
    <t>416</t>
  </si>
  <si>
    <t>341140102088310976</t>
  </si>
  <si>
    <t>´3411401020883109760000</t>
  </si>
  <si>
    <t>Salud en Linea</t>
  </si>
  <si>
    <t>3411401020883110</t>
  </si>
  <si>
    <t>´3411401020883110000000</t>
  </si>
  <si>
    <t>341140102088011008</t>
  </si>
  <si>
    <t>´3411401020880110080000</t>
  </si>
  <si>
    <t>341140102000000000</t>
  </si>
  <si>
    <t>341140100000000000</t>
  </si>
  <si>
    <t>341140000000000000</t>
  </si>
  <si>
    <t>321099010000000</t>
  </si>
  <si>
    <t>´3210990100000000000000</t>
  </si>
  <si>
    <t>321099000000000</t>
  </si>
  <si>
    <t>´3210990000000000000000</t>
  </si>
  <si>
    <t>321020204000000</t>
  </si>
  <si>
    <t>´3210202040000000000000</t>
  </si>
  <si>
    <t>321020203000000</t>
  </si>
  <si>
    <t>´3210202030000000000000</t>
  </si>
  <si>
    <t>321020202000000</t>
  </si>
  <si>
    <t>´3210202020000000000000</t>
  </si>
  <si>
    <t>Horas Extras, Dominicales, Festivos, Recargo Nocturno Y Trabajo Suplementario</t>
  </si>
  <si>
    <t>Salud EPS PblicaS</t>
  </si>
  <si>
    <t>Horas Extras, Dominicales, Festivos, Recargo Nocturno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</si>
  <si>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20:18:24</t>
    </r>
  </si>
  <si>
    <r>
      <t>:</t>
    </r>
    <r>
      <rPr>
        <sz val="7.5"/>
        <color rgb="FF000000"/>
        <rFont val="Calibri"/>
        <family val="2"/>
        <scheme val="minor"/>
      </rPr>
      <t xml:space="preserve"> 416 Hospital Usme, I Nivel, E.S.E.</t>
    </r>
  </si>
  <si>
    <t>416_01</t>
  </si>
  <si>
    <t>Fecha de Generación de Reporte: 2015-10-13 09:22:31</t>
  </si>
  <si>
    <t>417</t>
  </si>
  <si>
    <t>3411403300887000000</t>
  </si>
  <si>
    <t>3411401020883000000</t>
  </si>
  <si>
    <t>3411401020881000000</t>
  </si>
  <si>
    <t>3411401020878000000</t>
  </si>
  <si>
    <t>SERVICIO DE A DEUDA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</si>
  <si>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12:05:36</t>
    </r>
  </si>
  <si>
    <r>
      <t>:</t>
    </r>
    <r>
      <rPr>
        <sz val="7.5"/>
        <color rgb="FF000000"/>
        <rFont val="Calibri"/>
        <family val="2"/>
        <scheme val="minor"/>
      </rPr>
      <t xml:space="preserve"> 417 Hospital del Sur, I Nivel, E.S.E.</t>
    </r>
  </si>
  <si>
    <t>417_01</t>
  </si>
  <si>
    <t>Fecha de Generación de Reporte: 2015-10-13 09:23:57</t>
  </si>
  <si>
    <t>2015-09-30_CB-0103_402.xlsx</t>
  </si>
  <si>
    <t>40000000</t>
  </si>
  <si>
    <t>418</t>
  </si>
  <si>
    <t>CUENTAS POR PAGAR INVERSI󎍊</t>
  </si>
  <si>
    <t>Recurso humano para el desarrollo d elas funciones administrativas en participaci󮠳ocial y servicio al ciudadano</t>
  </si>
  <si>
    <t>3411410000000000</t>
  </si>
  <si>
    <t>´3411410000000000000000</t>
  </si>
  <si>
    <t>3411430000000</t>
  </si>
  <si>
    <t>´3411430000000000000000</t>
  </si>
  <si>
    <t>Capacitaci󮬠comunitaria, asesoria y asistencia tecnica para el formento de la participaci󮠳ocial y comunitaria</t>
  </si>
  <si>
    <t>341143000000</t>
  </si>
  <si>
    <t>3411433000</t>
  </si>
  <si>
    <t>´3411433000000000000000</t>
  </si>
  <si>
    <t>341143000</t>
  </si>
  <si>
    <t>Procedimientos y procesos integrales salud electronica, plataforma tecnologica y sistemas integrados de informaci󮍊</t>
  </si>
  <si>
    <t>341141000000</t>
  </si>
  <si>
    <t>3411410000000</t>
  </si>
  <si>
    <t>Acciones de Reorganizacion de redes- Red de Urgencias y emergencias</t>
  </si>
  <si>
    <t>34114100000000</t>
  </si>
  <si>
    <t>341141000000000</t>
  </si>
  <si>
    <t>Recurso Humano contratado para el desarrollo y consolidacion de redes, dentro del marco establecido en el Plan de Desarrollo.</t>
  </si>
  <si>
    <t>Acciones de reorganizaci󮠤e redes de prestadores de servicios de salud, gesti󮠰ara la apertura y puesta en operaci󮠤e San Juan de Dios</t>
  </si>
  <si>
    <t>Recurso Humano contratado para la conformaci󮠤e las redes integradas de redes de salud y para el mejoramiento de los servicios de salud de las Empresas Sociales del estado en el marco del modelo de atenci󮠥n salud</t>
  </si>
  <si>
    <t>34114128762</t>
  </si>
  <si>
    <t>´3411412876200000000000</t>
  </si>
  <si>
    <t>Acciones para la conformaci󮠤e las redes integradas de redes de salud y para el mejoramiento de los servicios de salud de las Empresas Sociales del estado en el marco del modelo de atenci󮠥n salud</t>
  </si>
  <si>
    <t>34114128760</t>
  </si>
  <si>
    <t>´3411412876000000000000</t>
  </si>
  <si>
    <t>3411412</t>
  </si>
  <si>
    <t>´3411412000000000000000</t>
  </si>
  <si>
    <t>341141</t>
  </si>
  <si>
    <t>3215</t>
  </si>
  <si>
    <t>´3215000000000000000000</t>
  </si>
  <si>
    <t>Sentencias judiciales</t>
  </si>
  <si>
    <t>321991</t>
  </si>
  <si>
    <t>´3219910000000000000000</t>
  </si>
  <si>
    <t>OTROS GASTOS DE COMERCIALIZACIӎ</t>
  </si>
  <si>
    <t>Equipo e Instrumental M餩co Quirڲgico</t>
  </si>
  <si>
    <t>32141</t>
  </si>
  <si>
    <t>´3214100000000000000000</t>
  </si>
  <si>
    <t>3214</t>
  </si>
  <si>
    <t>´3214000000000000000000</t>
  </si>
  <si>
    <t>32136</t>
  </si>
  <si>
    <t>´3213600000000000000000</t>
  </si>
  <si>
    <t>321352</t>
  </si>
  <si>
    <t>´3213520000000000000000</t>
  </si>
  <si>
    <t>321351</t>
  </si>
  <si>
    <t>´3213510000000000000000</t>
  </si>
  <si>
    <t>32135</t>
  </si>
  <si>
    <t>´3213500000000000000000</t>
  </si>
  <si>
    <t>32134</t>
  </si>
  <si>
    <t>´3213400000000000000000</t>
  </si>
  <si>
    <t>32133</t>
  </si>
  <si>
    <t>´3213300000000000000000</t>
  </si>
  <si>
    <t>32132</t>
  </si>
  <si>
    <t>´3213200000000000000000</t>
  </si>
  <si>
    <t>32131</t>
  </si>
  <si>
    <t>´3213100000000000000000</t>
  </si>
  <si>
    <t>3213</t>
  </si>
  <si>
    <t>´3213000000000000000000</t>
  </si>
  <si>
    <t>321214</t>
  </si>
  <si>
    <t>´3212140000000000000000</t>
  </si>
  <si>
    <t>321213</t>
  </si>
  <si>
    <t>´3212130000000000000000</t>
  </si>
  <si>
    <t>321212</t>
  </si>
  <si>
    <t>´3212120000000000000000</t>
  </si>
  <si>
    <t>321211</t>
  </si>
  <si>
    <t>´3212110000000000000000</t>
  </si>
  <si>
    <t>32121</t>
  </si>
  <si>
    <t>´3212100000000000000000</t>
  </si>
  <si>
    <t>3212</t>
  </si>
  <si>
    <t>´3212000000000000000000</t>
  </si>
  <si>
    <t>32113399</t>
  </si>
  <si>
    <t>´3211339900000000000000</t>
  </si>
  <si>
    <t>321133</t>
  </si>
  <si>
    <t>´3211330000000000000000</t>
  </si>
  <si>
    <t>3211329</t>
  </si>
  <si>
    <t>´3211329000000000000000</t>
  </si>
  <si>
    <t>3211327</t>
  </si>
  <si>
    <t>´3211327000000000000000</t>
  </si>
  <si>
    <t>3211326</t>
  </si>
  <si>
    <t>´3211326000000000000000</t>
  </si>
  <si>
    <t>3211324</t>
  </si>
  <si>
    <t>´3211324000000000000000</t>
  </si>
  <si>
    <t>3211323</t>
  </si>
  <si>
    <t>´3211323000000000000000</t>
  </si>
  <si>
    <t>3211322</t>
  </si>
  <si>
    <t>´3211322000000000000000</t>
  </si>
  <si>
    <t>3211321</t>
  </si>
  <si>
    <t>´3211321000000000000000</t>
  </si>
  <si>
    <t>321132</t>
  </si>
  <si>
    <t>´3211320000000000000000</t>
  </si>
  <si>
    <t>3211315</t>
  </si>
  <si>
    <t>´3211315000000000000000</t>
  </si>
  <si>
    <t>3211314</t>
  </si>
  <si>
    <t>´3211314000000000000000</t>
  </si>
  <si>
    <t>3211313</t>
  </si>
  <si>
    <t>´3211313000000000000000</t>
  </si>
  <si>
    <t>3211312</t>
  </si>
  <si>
    <t>´3211312000000000000000</t>
  </si>
  <si>
    <t>3211311</t>
  </si>
  <si>
    <t>´3211311000000000000000</t>
  </si>
  <si>
    <t>321131</t>
  </si>
  <si>
    <t>´3211310000000000000000</t>
  </si>
  <si>
    <t>32113</t>
  </si>
  <si>
    <t>´3211300000000000000000</t>
  </si>
  <si>
    <t>3211299</t>
  </si>
  <si>
    <t>´3211299000000000000000</t>
  </si>
  <si>
    <t>321122</t>
  </si>
  <si>
    <t>´3211220000000000000000</t>
  </si>
  <si>
    <t>321121</t>
  </si>
  <si>
    <t>´3211210000000000000000</t>
  </si>
  <si>
    <t>32112</t>
  </si>
  <si>
    <t>´3211200000000000000000</t>
  </si>
  <si>
    <t>3211122</t>
  </si>
  <si>
    <t>´3211122000000000000000</t>
  </si>
  <si>
    <t>3211121</t>
  </si>
  <si>
    <t>´3211121000000000000000</t>
  </si>
  <si>
    <t>3211120</t>
  </si>
  <si>
    <t>´3211120000000000000000</t>
  </si>
  <si>
    <t>32111193</t>
  </si>
  <si>
    <t>´3211119300000000000000</t>
  </si>
  <si>
    <t>32111192</t>
  </si>
  <si>
    <t>´3211119200000000000000</t>
  </si>
  <si>
    <t>32111191</t>
  </si>
  <si>
    <t>´3211119100000000000000</t>
  </si>
  <si>
    <t>3211119</t>
  </si>
  <si>
    <t>´3211119000000000000000</t>
  </si>
  <si>
    <t>3211118</t>
  </si>
  <si>
    <t>´3211118000000000000000</t>
  </si>
  <si>
    <t>3211117</t>
  </si>
  <si>
    <t>´3211117000000000000000</t>
  </si>
  <si>
    <t>3211116</t>
  </si>
  <si>
    <t>´3211116000000000000000</t>
  </si>
  <si>
    <t>3211115</t>
  </si>
  <si>
    <t>´3211115000000000000000</t>
  </si>
  <si>
    <t>3211114</t>
  </si>
  <si>
    <t>´3211114000000000000000</t>
  </si>
  <si>
    <t>3211113</t>
  </si>
  <si>
    <t>´3211113000000000000000</t>
  </si>
  <si>
    <t>3211112</t>
  </si>
  <si>
    <t>´3211112000000000000000</t>
  </si>
  <si>
    <t>3211111</t>
  </si>
  <si>
    <t>´3211111000000000000000</t>
  </si>
  <si>
    <t>3211110</t>
  </si>
  <si>
    <t>´3211110000000000000000</t>
  </si>
  <si>
    <t>321119</t>
  </si>
  <si>
    <t>´3211190000000000000000</t>
  </si>
  <si>
    <t>321118</t>
  </si>
  <si>
    <t>´3211180000000000000000</t>
  </si>
  <si>
    <t>321117</t>
  </si>
  <si>
    <t>´3211170000000000000000</t>
  </si>
  <si>
    <t>321116</t>
  </si>
  <si>
    <t>´3211160000000000000000</t>
  </si>
  <si>
    <t>321115</t>
  </si>
  <si>
    <t>´3211150000000000000000</t>
  </si>
  <si>
    <t>321114</t>
  </si>
  <si>
    <t>´3211140000000000000000</t>
  </si>
  <si>
    <t>321113</t>
  </si>
  <si>
    <t>´3211130000000000000000</t>
  </si>
  <si>
    <t>321112</t>
  </si>
  <si>
    <t>321111</t>
  </si>
  <si>
    <t>32111</t>
  </si>
  <si>
    <t>´3211100000000000000000</t>
  </si>
  <si>
    <t>3211</t>
  </si>
  <si>
    <t>´3211000000000000000000</t>
  </si>
  <si>
    <t>3142</t>
  </si>
  <si>
    <t>´3142000000000000000000</t>
  </si>
  <si>
    <t>3141</t>
  </si>
  <si>
    <t>´3141000000000000000000</t>
  </si>
  <si>
    <t>312299</t>
  </si>
  <si>
    <t>´3122990000000000000000</t>
  </si>
  <si>
    <t>312241</t>
  </si>
  <si>
    <t>´3122410000000000000000</t>
  </si>
  <si>
    <t>31224</t>
  </si>
  <si>
    <t>´3122400000000000000000</t>
  </si>
  <si>
    <t>31223</t>
  </si>
  <si>
    <t>´3122300000000000000000</t>
  </si>
  <si>
    <t>31222</t>
  </si>
  <si>
    <t>´3122200000000000000000</t>
  </si>
  <si>
    <t>31221</t>
  </si>
  <si>
    <t>´3122100000000000000000</t>
  </si>
  <si>
    <t>3122</t>
  </si>
  <si>
    <t>´3122000000000000000000</t>
  </si>
  <si>
    <t>Compra de equipo</t>
  </si>
  <si>
    <t>312119</t>
  </si>
  <si>
    <t>´3121190000000000000000</t>
  </si>
  <si>
    <t>312118</t>
  </si>
  <si>
    <t>´3121180000000000000000</t>
  </si>
  <si>
    <t>312117</t>
  </si>
  <si>
    <t>´3121170000000000000000</t>
  </si>
  <si>
    <t>312116</t>
  </si>
  <si>
    <t>´3121160000000000000000</t>
  </si>
  <si>
    <t>312115</t>
  </si>
  <si>
    <t>´3121150000000000000000</t>
  </si>
  <si>
    <t>312114</t>
  </si>
  <si>
    <t>´3121140000000000000000</t>
  </si>
  <si>
    <t>312113</t>
  </si>
  <si>
    <t>´3121130000000000000000</t>
  </si>
  <si>
    <t>3121125</t>
  </si>
  <si>
    <t>´3121125000000000000000</t>
  </si>
  <si>
    <t>3121124</t>
  </si>
  <si>
    <t>´3121124000000000000000</t>
  </si>
  <si>
    <t>3121123</t>
  </si>
  <si>
    <t>´3121123000000000000000</t>
  </si>
  <si>
    <t>3121122</t>
  </si>
  <si>
    <t>´3121122000000000000000</t>
  </si>
  <si>
    <t>3121121</t>
  </si>
  <si>
    <t>´3121121000000000000000</t>
  </si>
  <si>
    <t>312112</t>
  </si>
  <si>
    <t>´3121120000000000000000</t>
  </si>
  <si>
    <t>3121111</t>
  </si>
  <si>
    <t>´3121111000000000000000</t>
  </si>
  <si>
    <t>312111</t>
  </si>
  <si>
    <t>´3121110000000000000000</t>
  </si>
  <si>
    <t>312110</t>
  </si>
  <si>
    <t>´3121100000000000000000</t>
  </si>
  <si>
    <t>31219</t>
  </si>
  <si>
    <t>´3121900000000000000000</t>
  </si>
  <si>
    <t>312181</t>
  </si>
  <si>
    <t>´3121810000000000000000</t>
  </si>
  <si>
    <t>31218</t>
  </si>
  <si>
    <t>´3121800000000000000000</t>
  </si>
  <si>
    <t>31216</t>
  </si>
  <si>
    <t>´3121600000000000000000</t>
  </si>
  <si>
    <t>31215</t>
  </si>
  <si>
    <t>´3121500000000000000000</t>
  </si>
  <si>
    <t>31214</t>
  </si>
  <si>
    <t>´3121400000000000000000</t>
  </si>
  <si>
    <t>31213</t>
  </si>
  <si>
    <t>´3121300000000000000000</t>
  </si>
  <si>
    <t>31212</t>
  </si>
  <si>
    <t>´3121200000000000000000</t>
  </si>
  <si>
    <t>31211</t>
  </si>
  <si>
    <t>3121</t>
  </si>
  <si>
    <t>´3121000000000000000000</t>
  </si>
  <si>
    <t>3113399</t>
  </si>
  <si>
    <t>´3113399000000000000000</t>
  </si>
  <si>
    <t>31133</t>
  </si>
  <si>
    <t>´3113300000000000000000</t>
  </si>
  <si>
    <t>311329</t>
  </si>
  <si>
    <t>´3113290000000000000000</t>
  </si>
  <si>
    <t>311327</t>
  </si>
  <si>
    <t>´3113270000000000000000</t>
  </si>
  <si>
    <t>311326</t>
  </si>
  <si>
    <t>´3113260000000000000000</t>
  </si>
  <si>
    <t>Riegos laborales Sector Pblico</t>
  </si>
  <si>
    <t>311324</t>
  </si>
  <si>
    <t>´3113240000000000000000</t>
  </si>
  <si>
    <t>311323</t>
  </si>
  <si>
    <t>´3113230000000000000000</t>
  </si>
  <si>
    <t>311322</t>
  </si>
  <si>
    <t>´3113220000000000000000</t>
  </si>
  <si>
    <t>311321</t>
  </si>
  <si>
    <t>´3113210000000000000000</t>
  </si>
  <si>
    <t>31132</t>
  </si>
  <si>
    <t>´3113200000000000000000</t>
  </si>
  <si>
    <t>311315</t>
  </si>
  <si>
    <t>´3113150000000000000000</t>
  </si>
  <si>
    <t>311314</t>
  </si>
  <si>
    <t>´3113140000000000000000</t>
  </si>
  <si>
    <t>311313</t>
  </si>
  <si>
    <t>´3113130000000000000000</t>
  </si>
  <si>
    <t>311312</t>
  </si>
  <si>
    <t>´3113120000000000000000</t>
  </si>
  <si>
    <t>311311</t>
  </si>
  <si>
    <t>´3113110000000000000000</t>
  </si>
  <si>
    <t>31131</t>
  </si>
  <si>
    <t>´3113100000000000000000</t>
  </si>
  <si>
    <t>3113</t>
  </si>
  <si>
    <t>´3113000000000000000000</t>
  </si>
  <si>
    <t>31124</t>
  </si>
  <si>
    <t>´3112400000000000000000</t>
  </si>
  <si>
    <t>31123</t>
  </si>
  <si>
    <t>´3112300000000000000000</t>
  </si>
  <si>
    <t>31122</t>
  </si>
  <si>
    <t>´3112200000000000000000</t>
  </si>
  <si>
    <t>31121</t>
  </si>
  <si>
    <t>´3112100000000000000000</t>
  </si>
  <si>
    <t>3112</t>
  </si>
  <si>
    <t>´3112000000000000000000</t>
  </si>
  <si>
    <t>311199</t>
  </si>
  <si>
    <t>´3111990000000000000000</t>
  </si>
  <si>
    <t>311122</t>
  </si>
  <si>
    <t>´3111220000000000000000</t>
  </si>
  <si>
    <t>311121</t>
  </si>
  <si>
    <t>´3111210000000000000000</t>
  </si>
  <si>
    <t>311120</t>
  </si>
  <si>
    <t>´3111200000000000000000</t>
  </si>
  <si>
    <t>3111193</t>
  </si>
  <si>
    <t>´3111193000000000000000</t>
  </si>
  <si>
    <t>3111192</t>
  </si>
  <si>
    <t>´3111192000000000000000</t>
  </si>
  <si>
    <t>3111191</t>
  </si>
  <si>
    <t>´3111191000000000000000</t>
  </si>
  <si>
    <t>311119</t>
  </si>
  <si>
    <t>´3111190000000000000000</t>
  </si>
  <si>
    <t>311118</t>
  </si>
  <si>
    <t>´3111180000000000000000</t>
  </si>
  <si>
    <t>311117</t>
  </si>
  <si>
    <t>´3111170000000000000000</t>
  </si>
  <si>
    <t>311116</t>
  </si>
  <si>
    <t>´3111160000000000000000</t>
  </si>
  <si>
    <t>311115</t>
  </si>
  <si>
    <t>´3111150000000000000000</t>
  </si>
  <si>
    <t>311114</t>
  </si>
  <si>
    <t>´3111140000000000000000</t>
  </si>
  <si>
    <t>311113</t>
  </si>
  <si>
    <t>´3111130000000000000000</t>
  </si>
  <si>
    <t>311112</t>
  </si>
  <si>
    <t>´3111120000000000000000</t>
  </si>
  <si>
    <t>311111</t>
  </si>
  <si>
    <t>´3111110000000000000000</t>
  </si>
  <si>
    <t>311110</t>
  </si>
  <si>
    <t>´3111100000000000000000</t>
  </si>
  <si>
    <t>31119</t>
  </si>
  <si>
    <t>´3111900000000000000000</t>
  </si>
  <si>
    <t>31118</t>
  </si>
  <si>
    <t>´3111800000000000000000</t>
  </si>
  <si>
    <t>31117</t>
  </si>
  <si>
    <t>´3111700000000000000000</t>
  </si>
  <si>
    <t>31116</t>
  </si>
  <si>
    <t>´3111600000000000000000</t>
  </si>
  <si>
    <t>31115</t>
  </si>
  <si>
    <t>´3111500000000000000000</t>
  </si>
  <si>
    <t>31114</t>
  </si>
  <si>
    <t>´3111400000000000000000</t>
  </si>
  <si>
    <t>31113</t>
  </si>
  <si>
    <t>´3111300000000000000000</t>
  </si>
  <si>
    <t>31112</t>
  </si>
  <si>
    <t>31111</t>
  </si>
  <si>
    <t>3111</t>
  </si>
  <si>
    <t>´3111000000000000000000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</si>
  <si>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13:43:16</t>
    </r>
  </si>
  <si>
    <r>
      <t>:</t>
    </r>
    <r>
      <rPr>
        <sz val="7.5"/>
        <color rgb="FF000000"/>
        <rFont val="Calibri"/>
        <family val="2"/>
        <scheme val="minor"/>
      </rPr>
      <t xml:space="preserve"> 418 Hospital Nazaret, I Nivel, E.S.E.</t>
    </r>
  </si>
  <si>
    <t>418_01</t>
  </si>
  <si>
    <t>Fecha de Generación de Reporte: 2015-10-13 09:25:02</t>
  </si>
  <si>
    <t>2015-09-30_CB-0103_417.xlsx</t>
  </si>
  <si>
    <t>4-0-0-0-0-0-0-0-0-0-0-0-1-7-6</t>
  </si>
  <si>
    <t>´4000000000001760000000</t>
  </si>
  <si>
    <t>419</t>
  </si>
  <si>
    <t>Cuentas por Pagar Inversion Otras Vigencias</t>
  </si>
  <si>
    <t>3-4-3-0-2-0-0-0-0-0-0-0-1-7-5</t>
  </si>
  <si>
    <t>´3430200000001750000000</t>
  </si>
  <si>
    <t>Cuentas por Pagar Inversion Vigencia Anterior</t>
  </si>
  <si>
    <t>3-4-3-0-1-0-0-0-0-0-0-0-1-7-5</t>
  </si>
  <si>
    <t>´3430100000001750000000</t>
  </si>
  <si>
    <t>3-4-3-0-0-0-0-0-0-0-0-0-1-7-5</t>
  </si>
  <si>
    <t>´3430000000001750000000</t>
  </si>
  <si>
    <t>3-4-2-0-0-0-0-0-0-0-0-0-1-7-4</t>
  </si>
  <si>
    <t>´3420000000001740000000</t>
  </si>
  <si>
    <t>3-4-1-1-4-0-3-3-0-0-8-8-7-0-3-1-7-3-2-3-3</t>
  </si>
  <si>
    <t>´3411403300887031732330</t>
  </si>
  <si>
    <t>3-4-1-1-4-0-3-3-0-0-8-8-7-0-3</t>
  </si>
  <si>
    <t>3-4-1-1-4-0-3-3-0-0-8-8-7-02-1-7-2-2-3-3</t>
  </si>
  <si>
    <t>´3411403300887021722330</t>
  </si>
  <si>
    <t>3-4-1-1-4-0-3-3-0-0-8-8-7-0-2</t>
  </si>
  <si>
    <t>Bogota Decide en Salud</t>
  </si>
  <si>
    <t>3-4-1-1-4-0-3-3-0-0-8-8-7-0-0</t>
  </si>
  <si>
    <t>3-4-1-1-4-0-3-3-0-0-0-0-0-0-0</t>
  </si>
  <si>
    <t>3-4-1-1-4-0-3-0-0-0-0-0-0-0-0</t>
  </si>
  <si>
    <t>3-4-1-1-4-0-1-0-2-0-8-8-3-0-2-1-7-1-1-3-5</t>
  </si>
  <si>
    <t>´3411401020883021711350</t>
  </si>
  <si>
    <t>3-4-1-1-4-0-1-0-2-0-8-8-3-0-2</t>
  </si>
  <si>
    <t>3-4-1-1-4-0-1-0-2-0-8-8-0-0-2-1-7-0-1-1-1</t>
  </si>
  <si>
    <t>´3411401020880021701110</t>
  </si>
  <si>
    <t>3-4-1-1-4-0-1-0-2-0-8-8-1-0-2</t>
  </si>
  <si>
    <t>3-4-1-1-4-0-1-0-2-0-8-8-1-0-0</t>
  </si>
  <si>
    <t>3-4-1-1-4-0-1-0-2-0-8-8-0-0-2-1-6-9-1-1-0</t>
  </si>
  <si>
    <t>´3411401020880021691100</t>
  </si>
  <si>
    <t>3-4-1-1-4-0-1-0-2-0-8-8-0-0-2</t>
  </si>
  <si>
    <t>3-4-1-1-4-0-1-0-2-0-8-8-0-0-1-1-6-8-1-1-0</t>
  </si>
  <si>
    <t>´3411401020880011681100</t>
  </si>
  <si>
    <t>3-4-1-1-4-0-1-0-2-0-8-8-0-0-1</t>
  </si>
  <si>
    <t>3-4-1-1-4-0-1-0-2-0-8-8-0-0-0</t>
  </si>
  <si>
    <t>3-4-1-1-4-0-1-0-2-0-8-7-8-0-0-1-6-7-1-0-9</t>
  </si>
  <si>
    <t>´3411401020878001671090</t>
  </si>
  <si>
    <t>3-4-1-1-4-0-1-0-2-0-8-7-8-0-0</t>
  </si>
  <si>
    <t>Programa Territorios saludables y red de salud para la vida desde la diversidad</t>
  </si>
  <si>
    <t>3-4-1-1-4-0-1-0-2-0-0-0-0-0-0</t>
  </si>
  <si>
    <t>3-3-1-1-4-0-1-0-0-0-0-0-0-0-0</t>
  </si>
  <si>
    <t>´3311401000000000000000</t>
  </si>
  <si>
    <t>3-4-1-1-4-0-0-0-0-0-0-0-0-0-0</t>
  </si>
  <si>
    <t>3-4-1-0-0-0-0-0-0-0-0-0-0-0-0</t>
  </si>
  <si>
    <t>3-4-0-0-0-0-0-0-0-0-0-0-0-0-0</t>
  </si>
  <si>
    <t>CUENTAS POR PAGAR PRODUCCIӎ</t>
  </si>
  <si>
    <t>3-2-3-0-0-0-0-0-0-0-0-0-0-0-0</t>
  </si>
  <si>
    <t>GASTOS DE PRODUCCIӎ</t>
  </si>
  <si>
    <t>3-2-2-0-0-0-0-0-0-0-0-0-0-0-0</t>
  </si>
  <si>
    <t>Cuentas por Pagar Comercializacion Otras Vigencias</t>
  </si>
  <si>
    <t>3-2-1-0-5-0-2-0-0-0-0-0-0-0-0</t>
  </si>
  <si>
    <t>Cuentas por Pagar Comercializacion Vigencia Anterior</t>
  </si>
  <si>
    <t>3-2-1-0-5-0-1-0-0-0-0-0-0-0-0</t>
  </si>
  <si>
    <t>3-2-1-0-5-0-0-0-0-0-0-0-0-0-0</t>
  </si>
  <si>
    <t>3-2-1-9-9-0-1-0-0-0-0-0-0-0-0</t>
  </si>
  <si>
    <t>3-2-1-9-9-0-0-0-0-0-0-0-0-0-0</t>
  </si>
  <si>
    <t>3-2-1-0-4-0-1-0-0-0-0-0-0-0-0</t>
  </si>
  <si>
    <t>3-2-1-0-4-0-0-0-0-0-0-0-0-0-0</t>
  </si>
  <si>
    <t>3-2-1-0-3-0-6-0-0-0-0-0-0-0-0</t>
  </si>
  <si>
    <t>3-2-1-0-3-0-5-0-2-0-0-0-0-0-0</t>
  </si>
  <si>
    <t>3-2-1-0-3-0-5-0-1-0-0-0-0-0-0</t>
  </si>
  <si>
    <t>3-2-1-0-3-0-5-0-0-0-0-0-0-0-0</t>
  </si>
  <si>
    <t>3-2-1-0-3-0-4-0-0-0-0-0-0-0-0</t>
  </si>
  <si>
    <t>3-2-1-0-3-0-3-0-0-0-0-0-0-0-0</t>
  </si>
  <si>
    <t>3-2-1-0-3-0-2-0-0-0-0-0-0-0-0</t>
  </si>
  <si>
    <t>3-2-1-0-3-0-1-0-0-0-0-0-0-0-0</t>
  </si>
  <si>
    <t>3-2-1-0-3-0-0-0-0-0-0-0-0-0-0</t>
  </si>
  <si>
    <t>Adquisicion de Bienes PIC</t>
  </si>
  <si>
    <t>3-2-1-0-2-0-4-0-0-0-0-0-0-0-0</t>
  </si>
  <si>
    <t>´3210204000000000000000</t>
  </si>
  <si>
    <t>Insumos de Salud Publica</t>
  </si>
  <si>
    <t>3-2-1-0-2-0-3-0-0-0-0-0-0-0-0</t>
  </si>
  <si>
    <t>´3210203000000000000000</t>
  </si>
  <si>
    <t>3-2-1-0-2-0-2-0-0-0-0-0-0-0-0</t>
  </si>
  <si>
    <t>´3210202000000000000000</t>
  </si>
  <si>
    <t>3-2-1-0-2-0-1-0-0-0-0-0-0-0-0</t>
  </si>
  <si>
    <t>3-2-1-0-2-0-0-0-0-0-0-0-0-0-0</t>
  </si>
  <si>
    <t>3-2-1-0-1-0-3-0-3-0-0-9-9-0-0</t>
  </si>
  <si>
    <t>3-2-1-0-1-0-3-0-3-0-0-0-0-0-0</t>
  </si>
  <si>
    <t>3-2-1-0-1-0-3-0-2-0-0-0-9-0-0</t>
  </si>
  <si>
    <t>3-2-1-0-1-0-3-0-2-0-0-0-7-0-0</t>
  </si>
  <si>
    <t>3-2-1-0-1-0-3-0-2-0-0-0-6-0-0</t>
  </si>
  <si>
    <t>3-2-1-0-1-0-3-0-2-0-0-0-4-0-0</t>
  </si>
  <si>
    <t>3-2-1-0-1-0-3-0-2-0-0-0-3-0-0</t>
  </si>
  <si>
    <t>3-2-1-0-1-0-3-0-2-0-0-0-2-0-0</t>
  </si>
  <si>
    <t>3-2-1-0-1-0-3-0-2-0-0-0-1-0-0</t>
  </si>
  <si>
    <t>3-2-1-0-1-0-3-0-2-0-0-0-0-0-0</t>
  </si>
  <si>
    <t>3-2-1-0-1-0-3-0-1-0-0-0-5-0-0</t>
  </si>
  <si>
    <t>3-2-1-0-1-0-3-0-1-0-0-0-4-0-0</t>
  </si>
  <si>
    <t>3-2-1-0-1-0-3-0-1-0-0-0-3-0-0</t>
  </si>
  <si>
    <t>3-2-1-0-1-0-3-0-1-0-0-0-2-0-0</t>
  </si>
  <si>
    <t>3-2-1-0-1-0-3-0-1-0-0-0-1-0-0</t>
  </si>
  <si>
    <t>3-2-1-0-1-0-3-0-1-0-0-0-0-0-0</t>
  </si>
  <si>
    <t>3-2-1-0-1-0-3-0-0-0-0-0-0-0-0</t>
  </si>
  <si>
    <t>3-2-1-0-1-0-2-9-9-0-0-0-0-0-0</t>
  </si>
  <si>
    <t>3-2-1-0-1-0-2-0-2-0-0-0-0-0-0</t>
  </si>
  <si>
    <t>3-2-1-0-1-0-2-0-1-0-0-0-0-0-0</t>
  </si>
  <si>
    <t>3-2-1-0-1-0-2-0-0-0-0-0-0-0-0</t>
  </si>
  <si>
    <t>3-2-1-0-1-0-1-2-2-0-0-0-0-0-0</t>
  </si>
  <si>
    <t>3-2-1-0-1-0-1-2-1-0-0-0-0-0-0</t>
  </si>
  <si>
    <t>3-2-1-0-1-0-1-2-0-0-0-0-0-0-0</t>
  </si>
  <si>
    <t>3-2-1-0-1-0-1-1-9-0-0-0-3-0-0</t>
  </si>
  <si>
    <t>3-2-1-0-1-0-1-1-9-0-0-0-2-0-0</t>
  </si>
  <si>
    <t>3-2-1-0-1-0-1-1-9-0-0-0-1-0-0</t>
  </si>
  <si>
    <t>3-2-1-0-1-0-1-1-9-0-0-0-0-0-0</t>
  </si>
  <si>
    <t>3-2-1-0-1-0-1-1-8-0-0-0-0-0-0</t>
  </si>
  <si>
    <t>3-2-1-0-1-0-1-1-7-0-0-0-0-0-0</t>
  </si>
  <si>
    <t>3-2-1-0-1-0-1-1-6-0-0-0-0-0-0</t>
  </si>
  <si>
    <t>3-2-1-0-1-0-1-1-5-0-0-0-0-0-0</t>
  </si>
  <si>
    <t>3-2-1-0-1-0-1-1-4-0-0-0-0-0-0</t>
  </si>
  <si>
    <t>3-2-1-0-1-0-1-1-3-0-0-0-0-0-0</t>
  </si>
  <si>
    <t>3-2-1-0-1-0-1-1-2-0-0-0-0-0-0</t>
  </si>
  <si>
    <t>3-2-1-0-1-0-1-1-1-0-0-0-0-0-0</t>
  </si>
  <si>
    <t>3-2-1-0-1-0-1-1-0-0-0-0-0-0-0</t>
  </si>
  <si>
    <t>3-2-1-0-1-0-1-0-9-0-0-0-0-0-0</t>
  </si>
  <si>
    <t>3-2-1-0-1-0-1-0-8-0-0-0-0-0-0</t>
  </si>
  <si>
    <t>3-2-1-0-1-0-1-0-7-0-0-0-0-0-0</t>
  </si>
  <si>
    <t>3-2-1-0-1-0-1-0-6-0-0-0-0-0-0</t>
  </si>
  <si>
    <t>3-2-1-0-1-0-1-0-5-0-0-0-0-0-0</t>
  </si>
  <si>
    <t>3-2-1-0-1-0-1-0-4-0-0-0-0-0-0</t>
  </si>
  <si>
    <t>3-2-1-0-1-0-1-0-3-0-0-0-0-0-0</t>
  </si>
  <si>
    <t>3-2-1-0-1-0-1-0-2-0-0-0-0-0-0</t>
  </si>
  <si>
    <t>3-2-1-0-1-0-1-0-1-0-0-0-0-0-0</t>
  </si>
  <si>
    <t>3-2-1-0-1-0-1-0-0-0-0-0-0-0-0</t>
  </si>
  <si>
    <t>3-2-1-0-1-0-0-0-0-0-0-0-0-0-0</t>
  </si>
  <si>
    <t>3-2-1-0-0-0-0-0-0-0-0-0-0-0-0</t>
  </si>
  <si>
    <t>3-2-0-0-0-0-0-0-0-0-0-0-0-0-0</t>
  </si>
  <si>
    <t>3-1-4-0-2-0-0-0-0-0-0-0-0-0-0</t>
  </si>
  <si>
    <t>3-1-4-0-1-0-0-0-0-0-0-0-0-0-0</t>
  </si>
  <si>
    <t>3-1-4-0-0-0-0-0-0-0-0-0-0-0-0</t>
  </si>
  <si>
    <t>3-1-3-0-0-0-0-0-0-0-0-0-0-0-0</t>
  </si>
  <si>
    <t>3-1-2-0-2-9-9-0-0-0-0-0-0-0-0</t>
  </si>
  <si>
    <t>3-1-2-0-2-0-4-0-1-0-0-0-0-0-0</t>
  </si>
  <si>
    <t>3-1-2-0-2-0-4-0-0-0-0-0-0-0-0</t>
  </si>
  <si>
    <t>3-1-2-0-2-0-3-0-0-0-0-0-0-0-0</t>
  </si>
  <si>
    <t>3-1-2-0-2-0-2-0-0-0-0-0-0-0-0</t>
  </si>
  <si>
    <t>3-1-2-0-2-0-1-0-0-0-0-0-0-0-0</t>
  </si>
  <si>
    <t>3-1-2-0-2-0-0-0-0-0-0-0-0-0-0</t>
  </si>
  <si>
    <t>Compra de equipos</t>
  </si>
  <si>
    <t>3-1-2-0-1-1-9-0-0-0-0-0-0-0-0</t>
  </si>
  <si>
    <t>3-1-2-0-1-1-8-0-0-0-0-0-0-0-0</t>
  </si>
  <si>
    <t>3-1-2-0-1-1-7-0-0-0-0-0-0-0-0</t>
  </si>
  <si>
    <t>3-1-2-0-1-1-6-0-0-0-0-0-0-0-0</t>
  </si>
  <si>
    <t>3-1-2-0-1-1-5-0-0-0-0-0-0-0-0</t>
  </si>
  <si>
    <t>3-1-2-0-1-1-4-0-0-0-0-0-0-0-0</t>
  </si>
  <si>
    <t>3-1-2-0-1-1-3-0-0-0-0-0-0-0-0</t>
  </si>
  <si>
    <t>3-1-2-0-1-1-2-0-5-0-0-0-0-0-0</t>
  </si>
  <si>
    <t>3-1-2-0-1-1-2-0-4-0-0-0-0-0-0</t>
  </si>
  <si>
    <t>3-1-2-0-1-1-2-0-3-0-0-0-0-0-0</t>
  </si>
  <si>
    <t>3-1-2-0-1-1-2-0-2-0-0-0-0-0-0</t>
  </si>
  <si>
    <t>3-1-2-0-1-1-2-0-1-0-0-0-0-0-0</t>
  </si>
  <si>
    <t>3-1-2-0-1-1-2-0-0-0-0-0-0-0-0</t>
  </si>
  <si>
    <t>3-1-2-0-1-1-1-0-1-0-0-0-0-0-0</t>
  </si>
  <si>
    <t>3-1-2-0-1-1-1-0-0-0-0-0-0-0-0</t>
  </si>
  <si>
    <t>3-1-2-0-1-1-0-0-0-0-0-0-0-0-0</t>
  </si>
  <si>
    <t>3-1-2-0-1-0-9-0-0-0-0-0-0-0-0</t>
  </si>
  <si>
    <t>3-1-2-0-1-0-8-0-1-0-0-0-0-0-0</t>
  </si>
  <si>
    <t>3-1-2-0-1-0-8-0-0-0-0-0-0-0-0</t>
  </si>
  <si>
    <t>3-1-2-0-1-0-6-0-0-0-0-0-0-0-0</t>
  </si>
  <si>
    <t>3-1-2-0-1-0-5-0-0-0-0-0-0-0-0</t>
  </si>
  <si>
    <t>3-1-2-0-1-0-4-0-0-0-0-0-0-0-0</t>
  </si>
  <si>
    <t>3-1-2-0-1-0-3-0-0-0-0-0-0-0-0</t>
  </si>
  <si>
    <t>3-1-2-0-1-0-2-0-0-0-0-0-0-0-0</t>
  </si>
  <si>
    <t>3-1-2-0-1-0-1-0-0-0-0-0-0-0-0</t>
  </si>
  <si>
    <t>3-1-2-0-1-0-0-0-0-0-0-0-0-0-0</t>
  </si>
  <si>
    <t>3-1-2-0-0-0-0-0-0-0-0-0-0-0-0</t>
  </si>
  <si>
    <t>3-1-1-0-3-0-3-9-9-0-0-0-0-0-0</t>
  </si>
  <si>
    <t>3-1-1-0-3-0-3-0-0-0-0-0-0-0-0</t>
  </si>
  <si>
    <t>3-1-1-0-3-0-2-0-9-0-0-0-0-0-0</t>
  </si>
  <si>
    <t>3-1-1-0-3-0-2-0-7-0-0-0-0-0-0</t>
  </si>
  <si>
    <t>3-1-1-0-3-0-2-0-6-0-0-0-0-0-0</t>
  </si>
  <si>
    <t>3-1-1-0-3-0-2-0-4-0-0-0-0-0-0</t>
  </si>
  <si>
    <t>3-1-1-0-3-0-2-0-3-0-0-0-0-0-0</t>
  </si>
  <si>
    <t>3-1-1-0-3-0-2-0-2-0-0-0-0-0-0</t>
  </si>
  <si>
    <t>3-1-1-0-3-0-2-0-1-0-0-0-0-0-0</t>
  </si>
  <si>
    <t>3-1-1-0-3-0-2-0-0-0-0-0-0-0-0</t>
  </si>
  <si>
    <t>3-1-1-0-3-0-1-0-5-0-0-0-0-0-0</t>
  </si>
  <si>
    <t>3-1-1-0-3-0-1-0-4-0-0-0-0-0-0</t>
  </si>
  <si>
    <t>3-1-1-0-3-0-1-0-3-0-0-0-0-0-0</t>
  </si>
  <si>
    <t>3-1-1-0-3-0-1-0-2-0-0-0-0-0-0</t>
  </si>
  <si>
    <t>3-1-1-0-3-0-1-0-1-0-0-0-0-0-0</t>
  </si>
  <si>
    <t>3-1-1-0-3-0-1-0-0-0-0-0-0-0-0</t>
  </si>
  <si>
    <t>3-1-1-0-3-0-0-0-0-0-0-0-0-0-0</t>
  </si>
  <si>
    <t>3-1-1-0-2-0-4-0-0-0-0-0-0-0-0</t>
  </si>
  <si>
    <t>3-1-1-0-2-0-3-0-0-0-0-0-0-0-0</t>
  </si>
  <si>
    <t>3-1-1-0-2-0-2-0-0-0-0-0-0-0-0</t>
  </si>
  <si>
    <t>3-1-1-0-2-0-1-0-0-0-0-0-0-0-0</t>
  </si>
  <si>
    <t>3-1-1-0-2-0-0-0-0-0-0-0-0-0-0</t>
  </si>
  <si>
    <t>3-1-1-0-1-9-9-0-0-0-0-0-0-0-0</t>
  </si>
  <si>
    <t>3-1-1-0-1-2-2-0-0-0-0-0-0-0-0</t>
  </si>
  <si>
    <t>3-1-1-0-1-2-1-0-0-0-0-0-0-0-0</t>
  </si>
  <si>
    <t>3-1-1-0-1-2-0-0-0-0-0-0-0-0-0</t>
  </si>
  <si>
    <t>3-1-1-0-1-1-9-0-3-0-0-0-0-0-0</t>
  </si>
  <si>
    <t>3-1-1-0-1-1-9-0-2-0-0-0-0-0-0</t>
  </si>
  <si>
    <t>3-1-1-0-1-1-9-0-1-0-0-0-0-0-0</t>
  </si>
  <si>
    <t>3-1-1-0-1-1-9-0-0-0-0-0-0-0-0</t>
  </si>
  <si>
    <t>3-1-1-0-1-1-8-0-0-0-0-0-0-0-0</t>
  </si>
  <si>
    <t>3-1-1-0-1-1-7-0-0-0-0-0-0-0-0</t>
  </si>
  <si>
    <t>3-1-1-0-1-1-6-0-0-0-0-0-0-0-0</t>
  </si>
  <si>
    <t>3-1-1-0-1-1-5-0-0-0-0-0-0-0-0</t>
  </si>
  <si>
    <t>3-1-1-0-1-1-4-0-0-0-0-0-0-0-0</t>
  </si>
  <si>
    <t>3-1-1-0-1-1-3-0-0-0-0-0-0-0-0</t>
  </si>
  <si>
    <t>3-1-1-0-1-1-2-0-0-0-0-0-0-0-0</t>
  </si>
  <si>
    <t>3-1-1-0-1-1-1-0-0-0-0-0-0-0-0</t>
  </si>
  <si>
    <t>3-1-1-0-1-1-0-0-0-0-0-0-0-0-0</t>
  </si>
  <si>
    <t>3-1-1-0-1-0-9-0-0-0-0-0-0-0-0</t>
  </si>
  <si>
    <t>3-1-1-0-1-0-8-0-0-0-0-0-0-0-0</t>
  </si>
  <si>
    <t>3-1-1-0-1-0-7-0-0-0-0-0-0-0-0</t>
  </si>
  <si>
    <t>3-1-1-0-1-0-6-0-0-0-0-0-0-0-0</t>
  </si>
  <si>
    <t>3-1-1-0-1-0-5-0-0-0-0-0-0-0-0</t>
  </si>
  <si>
    <t>3-1-1-0-1-0-4-0-0-0-0-0-0-0-0</t>
  </si>
  <si>
    <t>3-1-1-0-1-0-3-0-0-0-0-0-0-0-0</t>
  </si>
  <si>
    <t>3-1-1-0-1-0-2-0-0-0-0-0-0-0-0</t>
  </si>
  <si>
    <t>3-1-1-0-1-0-1-0-0-0-0-0-0-0-0</t>
  </si>
  <si>
    <t>3-1-1-0-1-0-0-0-0-0-0-0-0-0-0</t>
  </si>
  <si>
    <t>3-1-1-0-0-0-0-0-0-0-0-0-0-0-0</t>
  </si>
  <si>
    <t>3-1-0-0-0-0-0-0-0-0-0-0-0-0-0</t>
  </si>
  <si>
    <t>3-0-0-0-0-0-0-0-0-0-0-0-0-0-0</t>
  </si>
  <si>
    <t>´TOTALGASTOSMSDISPONIBI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</si>
  <si>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11:55:06</t>
    </r>
  </si>
  <si>
    <r>
      <t>:</t>
    </r>
    <r>
      <rPr>
        <sz val="7.5"/>
        <color rgb="FF000000"/>
        <rFont val="Calibri"/>
        <family val="2"/>
        <scheme val="minor"/>
      </rPr>
      <t xml:space="preserve"> 419 Hospital Pablo VI Bosa, I Nivel, E.S.E.</t>
    </r>
  </si>
  <si>
    <t>419_01</t>
  </si>
  <si>
    <t>Fecha de Generación de Reporte: 2015-10-13 09:25:55</t>
  </si>
  <si>
    <t>2015-09-30_CB-0103_418.xlsx</t>
  </si>
  <si>
    <t>4000000000000</t>
  </si>
  <si>
    <t>420</t>
  </si>
  <si>
    <t>3430000000000</t>
  </si>
  <si>
    <t>3420000000000</t>
  </si>
  <si>
    <t>34114033008870301</t>
  </si>
  <si>
    <t>´3411403300887030100000</t>
  </si>
  <si>
    <t>34114033008870201</t>
  </si>
  <si>
    <t>´3411403300887020100000</t>
  </si>
  <si>
    <t>3411403300000</t>
  </si>
  <si>
    <t>3411403000000</t>
  </si>
  <si>
    <t>34114010208830201</t>
  </si>
  <si>
    <t>´3411401020883020100000</t>
  </si>
  <si>
    <t>34114010208810201</t>
  </si>
  <si>
    <t>´3411401020881020100000</t>
  </si>
  <si>
    <t>34114010208800201</t>
  </si>
  <si>
    <t>´3411401020880020100000</t>
  </si>
  <si>
    <t>3411410208800101</t>
  </si>
  <si>
    <t>´3411410208800101000000</t>
  </si>
  <si>
    <t>34114010208780301</t>
  </si>
  <si>
    <t>´3411401020878030100000</t>
  </si>
  <si>
    <t>34114010208780101</t>
  </si>
  <si>
    <t>´3411401020878010100000</t>
  </si>
  <si>
    <t>341140102087603</t>
  </si>
  <si>
    <t>´3411401020876030000000</t>
  </si>
  <si>
    <t>341140102087602</t>
  </si>
  <si>
    <t>´3411401020876020000000</t>
  </si>
  <si>
    <t>3411401020000</t>
  </si>
  <si>
    <t>3411401000000</t>
  </si>
  <si>
    <t>3411400000000</t>
  </si>
  <si>
    <t>3410000000000</t>
  </si>
  <si>
    <t>3400000000000</t>
  </si>
  <si>
    <t>3210500000000</t>
  </si>
  <si>
    <t>3219901000000</t>
  </si>
  <si>
    <t>3219900000000</t>
  </si>
  <si>
    <t>3210401000000</t>
  </si>
  <si>
    <t>3210400000000</t>
  </si>
  <si>
    <t>3210306000000</t>
  </si>
  <si>
    <t>32135020000</t>
  </si>
  <si>
    <t>32135010000</t>
  </si>
  <si>
    <t>3210305000000</t>
  </si>
  <si>
    <t>3210304000000</t>
  </si>
  <si>
    <t>3210303000000</t>
  </si>
  <si>
    <t>3210302000000</t>
  </si>
  <si>
    <t>3210301000000</t>
  </si>
  <si>
    <t>3210300000000</t>
  </si>
  <si>
    <t>3210201040000</t>
  </si>
  <si>
    <t>3210201030000</t>
  </si>
  <si>
    <t>3210201020000</t>
  </si>
  <si>
    <t>3210201010000</t>
  </si>
  <si>
    <t>3210201000000</t>
  </si>
  <si>
    <t>3210200000000</t>
  </si>
  <si>
    <t>3210103030000</t>
  </si>
  <si>
    <t>3210103020000</t>
  </si>
  <si>
    <t>3210103010000</t>
  </si>
  <si>
    <t>3210103000000</t>
  </si>
  <si>
    <t>3210102990000</t>
  </si>
  <si>
    <t>3210102020000</t>
  </si>
  <si>
    <t>3210102010000</t>
  </si>
  <si>
    <t>3210102000000</t>
  </si>
  <si>
    <t>3210101220000</t>
  </si>
  <si>
    <t>3210101210000</t>
  </si>
  <si>
    <t>3210101200000</t>
  </si>
  <si>
    <t>3210101190000</t>
  </si>
  <si>
    <t>3210101180000</t>
  </si>
  <si>
    <t>3210101170000</t>
  </si>
  <si>
    <t>3210101160000</t>
  </si>
  <si>
    <t>3210101150000</t>
  </si>
  <si>
    <t>3210101140000</t>
  </si>
  <si>
    <t>3210101130000</t>
  </si>
  <si>
    <t>3210101120000</t>
  </si>
  <si>
    <t>3210101110000</t>
  </si>
  <si>
    <t>3210101100000</t>
  </si>
  <si>
    <t>3210101090000</t>
  </si>
  <si>
    <t>3210101080000</t>
  </si>
  <si>
    <t>3210101070000</t>
  </si>
  <si>
    <t>3210101060000</t>
  </si>
  <si>
    <t>3210101050000</t>
  </si>
  <si>
    <t>3210101040000</t>
  </si>
  <si>
    <t>3210101030000</t>
  </si>
  <si>
    <t>3210101020000</t>
  </si>
  <si>
    <t>3210101010000</t>
  </si>
  <si>
    <t>3210101000000</t>
  </si>
  <si>
    <t>3210100000000</t>
  </si>
  <si>
    <t>3210000000000</t>
  </si>
  <si>
    <t>3200000000000</t>
  </si>
  <si>
    <t>3140000000000</t>
  </si>
  <si>
    <t>3130000000000</t>
  </si>
  <si>
    <t>3120299000000</t>
  </si>
  <si>
    <t>3120204010000</t>
  </si>
  <si>
    <t>3120204000000</t>
  </si>
  <si>
    <t>3120203000000</t>
  </si>
  <si>
    <t>3120202000000</t>
  </si>
  <si>
    <t>3120201000000</t>
  </si>
  <si>
    <t>3120200000000</t>
  </si>
  <si>
    <t>3120119000000</t>
  </si>
  <si>
    <t>3120118000000</t>
  </si>
  <si>
    <t>3120117000000</t>
  </si>
  <si>
    <t>3120116000000</t>
  </si>
  <si>
    <t>3120115000000</t>
  </si>
  <si>
    <t>3120114000000</t>
  </si>
  <si>
    <t>3120113000000</t>
  </si>
  <si>
    <t>3120112050000</t>
  </si>
  <si>
    <t>3120112040000</t>
  </si>
  <si>
    <t>3120112030000</t>
  </si>
  <si>
    <t>3120112020000</t>
  </si>
  <si>
    <t>3120112010000</t>
  </si>
  <si>
    <t>3120112000000</t>
  </si>
  <si>
    <t>3120111010000</t>
  </si>
  <si>
    <t>3120111000000</t>
  </si>
  <si>
    <t>3120110000000</t>
  </si>
  <si>
    <t>3120109000000</t>
  </si>
  <si>
    <t>3120108010000</t>
  </si>
  <si>
    <t>3120108000000</t>
  </si>
  <si>
    <t>3120106000000</t>
  </si>
  <si>
    <t>3120105000000</t>
  </si>
  <si>
    <t>3120104000000</t>
  </si>
  <si>
    <t>3120103000000</t>
  </si>
  <si>
    <t>3120102000000</t>
  </si>
  <si>
    <t>3120101000000</t>
  </si>
  <si>
    <t>3120100000000</t>
  </si>
  <si>
    <t>3120000000000</t>
  </si>
  <si>
    <t>3110303990000</t>
  </si>
  <si>
    <t>3110303000000</t>
  </si>
  <si>
    <t>3110302090000</t>
  </si>
  <si>
    <t>3110302070000</t>
  </si>
  <si>
    <t>3110302060000</t>
  </si>
  <si>
    <t>3110302040000</t>
  </si>
  <si>
    <t>3110302030000</t>
  </si>
  <si>
    <t>3110302020000</t>
  </si>
  <si>
    <t>3110302010000</t>
  </si>
  <si>
    <t>3110302000000</t>
  </si>
  <si>
    <t>3110301050000</t>
  </si>
  <si>
    <t>3110301040000</t>
  </si>
  <si>
    <t>3110301030000</t>
  </si>
  <si>
    <t>3110301020000</t>
  </si>
  <si>
    <t>3110301010000</t>
  </si>
  <si>
    <t>3110301000000</t>
  </si>
  <si>
    <t>3110300000000</t>
  </si>
  <si>
    <t>3110204000000</t>
  </si>
  <si>
    <t>3110203000000</t>
  </si>
  <si>
    <t>3110202000000</t>
  </si>
  <si>
    <t>3110201000000</t>
  </si>
  <si>
    <t>3110200000000</t>
  </si>
  <si>
    <t>3110199000000</t>
  </si>
  <si>
    <t>3110122000000</t>
  </si>
  <si>
    <t>3110121000000</t>
  </si>
  <si>
    <t>3110120000000</t>
  </si>
  <si>
    <t>3110119030000</t>
  </si>
  <si>
    <t>3110119020000</t>
  </si>
  <si>
    <t>3110119010000</t>
  </si>
  <si>
    <t>3110119000000</t>
  </si>
  <si>
    <t>3110118000000</t>
  </si>
  <si>
    <t>3110117000000</t>
  </si>
  <si>
    <t>3110116000000</t>
  </si>
  <si>
    <t>3110115000000</t>
  </si>
  <si>
    <t>3110114000000</t>
  </si>
  <si>
    <t>3110113000000</t>
  </si>
  <si>
    <t>3110112000000</t>
  </si>
  <si>
    <t>3110111000000</t>
  </si>
  <si>
    <t>3110110000000</t>
  </si>
  <si>
    <t>3110109000000</t>
  </si>
  <si>
    <t>3110108000000</t>
  </si>
  <si>
    <t>3110107000000</t>
  </si>
  <si>
    <t>3110106000000</t>
  </si>
  <si>
    <t>3110105000000</t>
  </si>
  <si>
    <t>3110104000000</t>
  </si>
  <si>
    <t>3110103000000</t>
  </si>
  <si>
    <t>3110102000000</t>
  </si>
  <si>
    <t>3110101000000</t>
  </si>
  <si>
    <t>3110100000000</t>
  </si>
  <si>
    <t>3110000000000</t>
  </si>
  <si>
    <t>3100000000000</t>
  </si>
  <si>
    <t>3000000000000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</si>
  <si>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08:50:20</t>
    </r>
  </si>
  <si>
    <r>
      <t>:</t>
    </r>
    <r>
      <rPr>
        <sz val="7.5"/>
        <color rgb="FF000000"/>
        <rFont val="Calibri"/>
        <family val="2"/>
        <scheme val="minor"/>
      </rPr>
      <t xml:space="preserve"> 420 Hospital San Crist󢡬, I Nivel, E.S.E.</t>
    </r>
  </si>
  <si>
    <t>420_01</t>
  </si>
  <si>
    <t>Fecha de Generación de Reporte: 2015-10-13 09:28:19</t>
  </si>
  <si>
    <t>2015-09-30_CB-0103_419.xlsx</t>
  </si>
  <si>
    <t>421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</si>
  <si>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2015-10-16 14:14:25</t>
    </r>
  </si>
  <si>
    <r>
      <t>:</t>
    </r>
    <r>
      <rPr>
        <sz val="7.5"/>
        <color rgb="FF000000"/>
        <rFont val="Calibri"/>
        <family val="2"/>
        <scheme val="minor"/>
      </rPr>
      <t xml:space="preserve"> 421 Hospital Rafael Uribe Uribe, I Nivel, E.S.E.</t>
    </r>
  </si>
  <si>
    <t>421_01</t>
  </si>
  <si>
    <t>Fecha de Generación de Reporte: 2015-10-16 15:34:46</t>
  </si>
  <si>
    <t>422</t>
  </si>
  <si>
    <t>34114102088000</t>
  </si>
  <si>
    <t>999999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</si>
  <si>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09:38:41</t>
    </r>
  </si>
  <si>
    <r>
      <t>:</t>
    </r>
    <r>
      <rPr>
        <sz val="7.5"/>
        <color rgb="FF000000"/>
        <rFont val="Calibri"/>
        <family val="2"/>
        <scheme val="minor"/>
      </rPr>
      <t xml:space="preserve"> 422 Hospital Vista Hermosa, I Nivel, E.S.E.</t>
    </r>
  </si>
  <si>
    <t>422_01</t>
  </si>
  <si>
    <t>Fecha de Generación de Reporte: 2015-10-13 09:38:11</t>
  </si>
  <si>
    <t>2015-09-30_CB-0103_422.xlsx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</si>
</sst>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7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 style="medium">
        <color rgb="FFDDDDDD"/>
      </top>
      <bottom style="thin">
        <color rgb="FF000000"/>
      </bottom>
      <diagonal/>
    </border>
    <border>
      <left/>
      <right/>
      <top style="medium">
        <color rgb="FFDDDDDD"/>
      </top>
      <bottom style="thin">
        <color rgb="FF000000"/>
      </bottom>
      <diagonal/>
    </border>
    <border>
      <left style="medium">
        <color rgb="FFDDDDDD"/>
      </left>
      <right/>
      <top style="medium">
        <color rgb="FFDDDDDD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4" fontId="1" fillId="0" borderId="1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wrapText="1"/>
    </xf>
    <xf numFmtId="49" fontId="1" fillId="0" borderId="2" xfId="0" applyNumberFormat="1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49" fontId="1" fillId="0" borderId="5" xfId="0" applyNumberFormat="1" applyFont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3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wrapText="1"/>
    </xf>
    <xf numFmtId="0" fontId="2" fillId="7" borderId="9" xfId="0" applyFont="1" applyFill="1" applyBorder="1" applyAlignment="1">
      <alignment horizontal="left" wrapText="1"/>
    </xf>
    <xf numFmtId="0" fontId="2" fillId="7" borderId="10" xfId="0" applyFont="1" applyFill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0" fontId="4" fillId="0" borderId="0" xfId="0" applyFont="1" applyAlignment="1">
      <alignment wrapText="1"/>
    </xf>
    <xf numFmtId="49" fontId="0" fillId="0" borderId="0" xfId="0" applyNumberFormat="1"/>
    <xf numFmtId="0" fontId="4" fillId="2" borderId="0" xfId="0" applyFont="1" applyFill="1" applyAlignment="1">
      <alignment wrapText="1"/>
    </xf>
    <xf numFmtId="0" fontId="5" fillId="8" borderId="0" xfId="0" applyFont="1" applyFill="1" applyAlignment="1">
      <alignment wrapText="1"/>
    </xf>
    <xf numFmtId="0" fontId="6" fillId="8" borderId="11" xfId="1" applyFill="1" applyBorder="1" applyAlignment="1">
      <alignment wrapText="1"/>
    </xf>
    <xf numFmtId="0" fontId="5" fillId="8" borderId="11" xfId="0" applyFont="1" applyFill="1" applyBorder="1" applyAlignment="1">
      <alignment wrapText="1"/>
    </xf>
    <xf numFmtId="0" fontId="6" fillId="0" borderId="12" xfId="1" applyBorder="1"/>
    <xf numFmtId="0" fontId="0" fillId="2" borderId="0" xfId="0" applyFill="1"/>
    <xf numFmtId="0" fontId="7" fillId="0" borderId="0" xfId="0" applyFont="1" applyAlignment="1">
      <alignment horizontal="right" wrapText="1"/>
    </xf>
    <xf numFmtId="0" fontId="8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0" fillId="0" borderId="0" xfId="0" applyNumberFormat="1"/>
    <xf numFmtId="4" fontId="9" fillId="9" borderId="5" xfId="0" applyNumberFormat="1" applyFont="1" applyFill="1" applyBorder="1" applyAlignment="1">
      <alignment horizontal="right" wrapText="1"/>
    </xf>
    <xf numFmtId="49" fontId="9" fillId="9" borderId="5" xfId="0" applyNumberFormat="1" applyFont="1" applyFill="1" applyBorder="1" applyAlignment="1">
      <alignment horizontal="left" wrapText="1"/>
    </xf>
    <xf numFmtId="0" fontId="9" fillId="9" borderId="3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09\sivicof\tempodi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s09_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hequeo"/>
      <sheetName val="MergeSelectedWorkbooks"/>
      <sheetName val="Abril 10 de 2015"/>
      <sheetName val="LISTA COMPLETA"/>
      <sheetName val="PresuPortaF"/>
      <sheetName val="ENTIDADES PARA INFORMES"/>
      <sheetName val="rotulos"/>
      <sheetName val="Hoja3"/>
      <sheetName val="Hoja2"/>
    </sheetNames>
    <sheetDataSet>
      <sheetData sheetId="0">
        <row r="6">
          <cell r="B6" t="str">
            <v>100</v>
          </cell>
          <cell r="C6" t="str">
            <v>01</v>
          </cell>
          <cell r="D6" t="str">
            <v>CONCEJO DE BOGOTA, D.C..</v>
          </cell>
          <cell r="E6" t="str">
            <v>Concejo de Bogotá D.C.</v>
          </cell>
          <cell r="F6" t="str">
            <v>Gobierno</v>
          </cell>
          <cell r="G6" t="str">
            <v>Administración Central</v>
          </cell>
          <cell r="H6" t="str">
            <v>AC</v>
          </cell>
          <cell r="I6" t="str">
            <v>OTRAS ENTIDADES</v>
          </cell>
          <cell r="J6">
            <v>0</v>
          </cell>
          <cell r="K6">
            <v>54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</v>
          </cell>
          <cell r="Q6" t="str">
            <v>14. Otras entidades distritales</v>
          </cell>
          <cell r="R6" t="str">
            <v>14.</v>
          </cell>
        </row>
        <row r="7">
          <cell r="B7" t="str">
            <v>102</v>
          </cell>
          <cell r="C7" t="str">
            <v>01</v>
          </cell>
          <cell r="D7" t="str">
            <v>PERSONERÍA DE BOGOTÁ.</v>
          </cell>
          <cell r="E7" t="str">
            <v>Personería</v>
          </cell>
          <cell r="F7" t="str">
            <v>Gobierno</v>
          </cell>
          <cell r="G7" t="str">
            <v>Administración Central</v>
          </cell>
          <cell r="H7" t="str">
            <v>AC</v>
          </cell>
          <cell r="I7" t="str">
            <v>OTRAS ENTIDADES</v>
          </cell>
          <cell r="J7">
            <v>0</v>
          </cell>
          <cell r="K7">
            <v>54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 t="str">
            <v>14. Otras entidades distritales</v>
          </cell>
          <cell r="R7" t="str">
            <v>14.</v>
          </cell>
        </row>
        <row r="8">
          <cell r="B8" t="str">
            <v>104</v>
          </cell>
          <cell r="C8" t="str">
            <v>01</v>
          </cell>
          <cell r="D8" t="str">
            <v>SECRETARÍA GENERAL DE LA ALCALDÍA MAYOR DE BOGOTÁ, D.C..</v>
          </cell>
          <cell r="E8" t="str">
            <v>Secretaría General de la Alcaldía Mayor de Bogotá</v>
          </cell>
          <cell r="F8" t="str">
            <v>Gobierno</v>
          </cell>
          <cell r="G8" t="str">
            <v>Administración Central</v>
          </cell>
          <cell r="H8" t="str">
            <v>AC</v>
          </cell>
          <cell r="I8" t="str">
            <v>GESTION PUBLICA</v>
          </cell>
          <cell r="J8">
            <v>0</v>
          </cell>
          <cell r="K8">
            <v>54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</v>
          </cell>
          <cell r="Q8" t="str">
            <v>1.  Gestión pública</v>
          </cell>
          <cell r="R8" t="str">
            <v>01.</v>
          </cell>
        </row>
        <row r="9">
          <cell r="B9" t="str">
            <v>105</v>
          </cell>
          <cell r="C9" t="str">
            <v>01</v>
          </cell>
          <cell r="D9" t="str">
            <v>VEEDURÍA DISTRITAL.</v>
          </cell>
          <cell r="E9" t="str">
            <v>Veeduría Distrital</v>
          </cell>
          <cell r="F9" t="str">
            <v>Gobierno</v>
          </cell>
          <cell r="G9" t="str">
            <v>Administración Central</v>
          </cell>
          <cell r="H9" t="str">
            <v>AC</v>
          </cell>
          <cell r="I9" t="str">
            <v>OTRAS ENTIDADES</v>
          </cell>
          <cell r="J9">
            <v>0</v>
          </cell>
          <cell r="K9">
            <v>54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4</v>
          </cell>
          <cell r="Q9" t="str">
            <v>14. Otras entidades distritales</v>
          </cell>
          <cell r="R9" t="str">
            <v>14.</v>
          </cell>
        </row>
        <row r="10">
          <cell r="B10" t="str">
            <v>110</v>
          </cell>
          <cell r="C10" t="str">
            <v>01</v>
          </cell>
          <cell r="D10" t="str">
            <v>SECRETARIA DE GOBIERNO.</v>
          </cell>
          <cell r="E10" t="str">
            <v>Secretaría Distrital de Gobierno</v>
          </cell>
          <cell r="F10" t="str">
            <v>Gobierno</v>
          </cell>
          <cell r="G10" t="str">
            <v>Administración Central</v>
          </cell>
          <cell r="H10" t="str">
            <v>AC</v>
          </cell>
          <cell r="I10" t="str">
            <v>GOBIERNO, SEGURIDAD Y CONVIVENCIA</v>
          </cell>
          <cell r="J10">
            <v>0</v>
          </cell>
          <cell r="K10">
            <v>54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5</v>
          </cell>
          <cell r="Q10" t="str">
            <v>2.  Gobierno, Seguridad y Convivencia</v>
          </cell>
          <cell r="R10" t="str">
            <v>02.</v>
          </cell>
        </row>
        <row r="11">
          <cell r="B11" t="str">
            <v>111</v>
          </cell>
          <cell r="C11" t="str">
            <v>00</v>
          </cell>
          <cell r="D11" t="str">
            <v>SECRETARIA DISTRITAL DE HACIENDA.</v>
          </cell>
          <cell r="E11" t="str">
            <v>Secretaría Distrital de Hacienda 00 Admon CENTRAL</v>
          </cell>
          <cell r="F11" t="str">
            <v>Hacienda</v>
          </cell>
          <cell r="G11" t="str">
            <v>Administración Central</v>
          </cell>
          <cell r="H11" t="str">
            <v>AC</v>
          </cell>
          <cell r="I11" t="str">
            <v>HACIENDA</v>
          </cell>
          <cell r="J11">
            <v>0</v>
          </cell>
          <cell r="K11">
            <v>54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</v>
          </cell>
          <cell r="Q11" t="str">
            <v>3.  Hacienda</v>
          </cell>
          <cell r="R11" t="str">
            <v>03.</v>
          </cell>
        </row>
        <row r="12">
          <cell r="B12" t="str">
            <v>111</v>
          </cell>
          <cell r="C12" t="str">
            <v>01</v>
          </cell>
          <cell r="D12" t="str">
            <v>Dirección de Gestión Corporativa</v>
          </cell>
          <cell r="E12" t="str">
            <v>Secretaría Distrital de Hacienda 01 Dir. de Gestión Corporativa</v>
          </cell>
          <cell r="F12" t="str">
            <v>Hacienda</v>
          </cell>
          <cell r="G12" t="str">
            <v>Administración Central</v>
          </cell>
          <cell r="H12" t="str">
            <v>AC</v>
          </cell>
          <cell r="I12" t="str">
            <v>HACIENDA</v>
          </cell>
          <cell r="J12">
            <v>0</v>
          </cell>
          <cell r="K12">
            <v>54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</v>
          </cell>
          <cell r="Q12" t="str">
            <v>3.  Hacienda</v>
          </cell>
          <cell r="R12" t="str">
            <v>03.</v>
          </cell>
        </row>
        <row r="13">
          <cell r="B13" t="str">
            <v>111</v>
          </cell>
          <cell r="C13" t="str">
            <v>02</v>
          </cell>
          <cell r="D13" t="str">
            <v>Dirección Distrital de Presupuesto</v>
          </cell>
          <cell r="E13" t="str">
            <v>Secretaría Distrital de Hacienda 02 Dir. Distrital de Presupuesto</v>
          </cell>
          <cell r="F13" t="str">
            <v>Hacienda</v>
          </cell>
          <cell r="G13" t="str">
            <v>Administración Central</v>
          </cell>
          <cell r="H13" t="str">
            <v>AC</v>
          </cell>
          <cell r="I13" t="str">
            <v>HACIENDA</v>
          </cell>
          <cell r="J13">
            <v>0</v>
          </cell>
          <cell r="K13">
            <v>54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 t="str">
            <v>3.  Hacienda</v>
          </cell>
          <cell r="R13" t="str">
            <v>03.</v>
          </cell>
        </row>
        <row r="14">
          <cell r="B14" t="str">
            <v>111</v>
          </cell>
          <cell r="C14" t="str">
            <v>03</v>
          </cell>
          <cell r="D14" t="str">
            <v>Dirección de Crédito Público</v>
          </cell>
          <cell r="E14" t="str">
            <v>Secretaría Distrital de Hacienda 03 Dir. de Crédito Público</v>
          </cell>
          <cell r="F14" t="str">
            <v>Hacienda</v>
          </cell>
          <cell r="G14" t="str">
            <v>Administración Central</v>
          </cell>
          <cell r="H14" t="str">
            <v>AC</v>
          </cell>
          <cell r="I14" t="str">
            <v>HACIENDA</v>
          </cell>
          <cell r="J14">
            <v>0</v>
          </cell>
          <cell r="K14">
            <v>54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</v>
          </cell>
          <cell r="Q14" t="str">
            <v>3.  Hacienda</v>
          </cell>
          <cell r="R14" t="str">
            <v>03.</v>
          </cell>
        </row>
        <row r="15">
          <cell r="B15" t="str">
            <v>111</v>
          </cell>
          <cell r="C15" t="str">
            <v>04</v>
          </cell>
          <cell r="D15" t="str">
            <v>Cuenta Fondo del Concejo</v>
          </cell>
          <cell r="E15" t="str">
            <v>Secretaría Distrital de Hacienda 04 Cuenta Fondo del Concejo</v>
          </cell>
          <cell r="F15" t="str">
            <v>Hacienda</v>
          </cell>
          <cell r="G15" t="str">
            <v>Administración Central</v>
          </cell>
          <cell r="H15" t="str">
            <v>AC</v>
          </cell>
          <cell r="I15" t="str">
            <v>HACIENDA</v>
          </cell>
          <cell r="J15">
            <v>0</v>
          </cell>
          <cell r="K15">
            <v>54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</v>
          </cell>
          <cell r="Q15" t="str">
            <v>3.  Hacienda</v>
          </cell>
          <cell r="R15" t="str">
            <v>03.</v>
          </cell>
        </row>
        <row r="16">
          <cell r="B16" t="str">
            <v>112</v>
          </cell>
          <cell r="C16" t="str">
            <v>01</v>
          </cell>
          <cell r="D16" t="str">
            <v>SECRETARIA DE EDUCACION DEL DISTRITO</v>
          </cell>
          <cell r="E16" t="str">
            <v>Secretaría de Educación del Distrito</v>
          </cell>
          <cell r="F16" t="str">
            <v>Educación, Cultura, Recreación y Deporte</v>
          </cell>
          <cell r="G16" t="str">
            <v>Administración Central</v>
          </cell>
          <cell r="H16" t="str">
            <v>AC</v>
          </cell>
          <cell r="I16" t="str">
            <v>EDUCACION</v>
          </cell>
          <cell r="J16">
            <v>0</v>
          </cell>
          <cell r="K16">
            <v>54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</v>
          </cell>
          <cell r="Q16" t="str">
            <v>7.  Educación</v>
          </cell>
          <cell r="R16" t="str">
            <v>07.</v>
          </cell>
        </row>
        <row r="17">
          <cell r="B17" t="str">
            <v>113</v>
          </cell>
          <cell r="C17" t="str">
            <v>01</v>
          </cell>
          <cell r="D17" t="str">
            <v>SECRETARIA DISTRITAL DE MOVILIDAD.</v>
          </cell>
          <cell r="E17" t="str">
            <v>Secretaría Distrital de Movilidad</v>
          </cell>
          <cell r="F17" t="str">
            <v>Movilidad</v>
          </cell>
          <cell r="G17" t="str">
            <v>Administración Central</v>
          </cell>
          <cell r="H17" t="str">
            <v>AC</v>
          </cell>
          <cell r="I17" t="str">
            <v>MOVILIDAD</v>
          </cell>
          <cell r="J17">
            <v>0</v>
          </cell>
          <cell r="K17">
            <v>54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</v>
          </cell>
          <cell r="Q17" t="str">
            <v>6.  Movilidad</v>
          </cell>
          <cell r="R17" t="str">
            <v>06.</v>
          </cell>
        </row>
        <row r="18">
          <cell r="B18" t="str">
            <v>113</v>
          </cell>
          <cell r="C18" t="str">
            <v>02</v>
          </cell>
          <cell r="D18" t="str">
            <v>Secretaría Distrital de la Movilidad -Dirección Administrativa-</v>
          </cell>
          <cell r="E18" t="str">
            <v>Secretaría Distrital de Movilidad  -Dir. Administrativa-</v>
          </cell>
          <cell r="F18" t="str">
            <v>Movilidad</v>
          </cell>
          <cell r="G18" t="str">
            <v>Administración Central</v>
          </cell>
          <cell r="H18" t="str">
            <v>AC</v>
          </cell>
          <cell r="I18" t="str">
            <v>MOVILIDAD</v>
          </cell>
          <cell r="J18">
            <v>0</v>
          </cell>
          <cell r="K18">
            <v>54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13</v>
          </cell>
          <cell r="Q18" t="str">
            <v>6.  Movilidad</v>
          </cell>
          <cell r="R18" t="str">
            <v>06.</v>
          </cell>
        </row>
        <row r="19">
          <cell r="B19" t="str">
            <v>114</v>
          </cell>
          <cell r="C19" t="str">
            <v>01</v>
          </cell>
          <cell r="D19" t="str">
            <v>SECRETARIA DISTRITAL DE SALUD.</v>
          </cell>
          <cell r="E19" t="str">
            <v>Secretaría Distrital de Salud</v>
          </cell>
          <cell r="F19" t="str">
            <v>Salud</v>
          </cell>
          <cell r="G19" t="str">
            <v>Administración Central</v>
          </cell>
          <cell r="H19" t="str">
            <v>AC</v>
          </cell>
          <cell r="I19" t="str">
            <v>SALUD</v>
          </cell>
          <cell r="J19">
            <v>0</v>
          </cell>
          <cell r="K19">
            <v>54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14</v>
          </cell>
          <cell r="Q19" t="str">
            <v>8.  Salud</v>
          </cell>
          <cell r="R19" t="str">
            <v>08.</v>
          </cell>
        </row>
        <row r="20">
          <cell r="B20" t="str">
            <v>117</v>
          </cell>
          <cell r="C20" t="str">
            <v>01</v>
          </cell>
          <cell r="D20" t="str">
            <v>SECRETARIA DISTRITAL DE DESARROLLO ECONOMICO.</v>
          </cell>
          <cell r="E20" t="str">
            <v>Secretaría Distrital de Desarrollo Económico</v>
          </cell>
          <cell r="F20" t="str">
            <v>Desarrollo Económico, Industria y Turismo</v>
          </cell>
          <cell r="G20" t="str">
            <v>Administración Central</v>
          </cell>
          <cell r="H20" t="str">
            <v>AC</v>
          </cell>
          <cell r="I20" t="str">
            <v>DESARROLLO ECONÓMICO, INDUSTRIA Y TURISMO</v>
          </cell>
          <cell r="J20">
            <v>0</v>
          </cell>
          <cell r="K20">
            <v>54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15</v>
          </cell>
          <cell r="Q20" t="str">
            <v>5.  Desarrollo Económico, Industria y Comercio</v>
          </cell>
          <cell r="R20" t="str">
            <v>05.</v>
          </cell>
        </row>
        <row r="21">
          <cell r="B21" t="str">
            <v>118</v>
          </cell>
          <cell r="C21" t="str">
            <v>01</v>
          </cell>
          <cell r="D21" t="str">
            <v>SECRETARIA DISTRITAL DEL HABITAT.</v>
          </cell>
          <cell r="E21" t="str">
            <v>Secretaría Distrital del Hábitat</v>
          </cell>
          <cell r="F21" t="str">
            <v>Hábitat y Ambiente</v>
          </cell>
          <cell r="G21" t="str">
            <v>Administración Central</v>
          </cell>
          <cell r="H21" t="str">
            <v>AC</v>
          </cell>
          <cell r="I21" t="str">
            <v>HABITAT</v>
          </cell>
          <cell r="J21">
            <v>0</v>
          </cell>
          <cell r="K21">
            <v>54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16</v>
          </cell>
          <cell r="Q21" t="str">
            <v>12. Hábitat</v>
          </cell>
          <cell r="R21" t="str">
            <v>12.</v>
          </cell>
        </row>
        <row r="22">
          <cell r="B22" t="str">
            <v>119</v>
          </cell>
          <cell r="C22" t="str">
            <v>01</v>
          </cell>
          <cell r="D22" t="str">
            <v>SECRETARIA DISTRITAL DE CULTURA, RECREACION Y DEPORTE.</v>
          </cell>
          <cell r="E22" t="str">
            <v>Secretaría Distrital de Cultura, Recreación y Deporte</v>
          </cell>
          <cell r="F22" t="str">
            <v>Educación, Cultura, Recreación y Deporte</v>
          </cell>
          <cell r="G22" t="str">
            <v>Administración Central</v>
          </cell>
          <cell r="H22" t="str">
            <v>AC</v>
          </cell>
          <cell r="I22" t="str">
            <v>CULTURA, RECREACION Y DEPORTE</v>
          </cell>
          <cell r="J22">
            <v>0</v>
          </cell>
          <cell r="K22">
            <v>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17</v>
          </cell>
          <cell r="Q22" t="str">
            <v>10. Cultura, recreación y deporte</v>
          </cell>
          <cell r="R22" t="str">
            <v>10.</v>
          </cell>
        </row>
        <row r="23">
          <cell r="B23" t="str">
            <v>120</v>
          </cell>
          <cell r="C23" t="str">
            <v>01</v>
          </cell>
          <cell r="D23" t="str">
            <v>SECRETARIA DISTRITAL DE PLANEACION.</v>
          </cell>
          <cell r="E23" t="str">
            <v>Secretaría Distrital de Planeación</v>
          </cell>
          <cell r="F23" t="str">
            <v>Hábitat y Ambiente</v>
          </cell>
          <cell r="G23" t="str">
            <v>Administración Central</v>
          </cell>
          <cell r="H23" t="str">
            <v>AC</v>
          </cell>
          <cell r="I23" t="str">
            <v>PLANEACION</v>
          </cell>
          <cell r="J23">
            <v>0</v>
          </cell>
          <cell r="K23">
            <v>54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18</v>
          </cell>
          <cell r="Q23" t="str">
            <v>4.  Planeación</v>
          </cell>
          <cell r="R23" t="str">
            <v>04.</v>
          </cell>
        </row>
        <row r="24">
          <cell r="B24" t="str">
            <v>121</v>
          </cell>
          <cell r="C24" t="str">
            <v>01</v>
          </cell>
          <cell r="D24" t="str">
            <v>SECRETARÍA DISTRITAL DE LA MUJER.</v>
          </cell>
          <cell r="E24" t="str">
            <v>Secretaría Distrital de la Mujer</v>
          </cell>
          <cell r="F24" t="str">
            <v>Gobierno</v>
          </cell>
          <cell r="G24" t="str">
            <v>Administración Central</v>
          </cell>
          <cell r="H24" t="str">
            <v>AC</v>
          </cell>
          <cell r="I24" t="str">
            <v>MUJER</v>
          </cell>
          <cell r="J24">
            <v>0</v>
          </cell>
          <cell r="K24">
            <v>54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19</v>
          </cell>
          <cell r="Q24" t="str">
            <v>13. De la Mujer</v>
          </cell>
          <cell r="R24" t="str">
            <v>13.</v>
          </cell>
        </row>
        <row r="25">
          <cell r="B25" t="str">
            <v>122</v>
          </cell>
          <cell r="C25" t="str">
            <v>01</v>
          </cell>
          <cell r="D25" t="str">
            <v>SECRETARIA DISTRITAL DE INTEGRACION SOCIAL.</v>
          </cell>
          <cell r="E25" t="str">
            <v>Secretaría Distrital de Integración Social</v>
          </cell>
          <cell r="F25" t="str">
            <v xml:space="preserve">Integración Social </v>
          </cell>
          <cell r="G25" t="str">
            <v>Administración Central</v>
          </cell>
          <cell r="H25" t="str">
            <v>AC</v>
          </cell>
          <cell r="I25" t="str">
            <v>INTEGRACION SOCIAL</v>
          </cell>
          <cell r="J25">
            <v>0</v>
          </cell>
          <cell r="K25">
            <v>54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20</v>
          </cell>
          <cell r="Q25" t="str">
            <v>9. Integración social</v>
          </cell>
          <cell r="R25" t="str">
            <v>09.</v>
          </cell>
        </row>
        <row r="26">
          <cell r="B26" t="str">
            <v>125</v>
          </cell>
          <cell r="C26" t="str">
            <v>01</v>
          </cell>
          <cell r="D26" t="str">
            <v>DEPARTAMENTO ADMINISTRATIVOSERVICIO CIVIL DISTRITAL -DASCD..</v>
          </cell>
          <cell r="E26" t="str">
            <v>Departamento Administrativo del Servicio Civil</v>
          </cell>
          <cell r="F26" t="str">
            <v>Gobierno</v>
          </cell>
          <cell r="G26" t="str">
            <v>Administración Central</v>
          </cell>
          <cell r="H26" t="str">
            <v>AC</v>
          </cell>
          <cell r="I26" t="str">
            <v>GESTION PUBLICA</v>
          </cell>
          <cell r="J26">
            <v>0</v>
          </cell>
          <cell r="K26">
            <v>54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21</v>
          </cell>
          <cell r="Q26" t="str">
            <v>1.  Gestión pública</v>
          </cell>
          <cell r="R26" t="str">
            <v>01.</v>
          </cell>
        </row>
        <row r="27">
          <cell r="B27" t="str">
            <v>126</v>
          </cell>
          <cell r="C27" t="str">
            <v>01</v>
          </cell>
          <cell r="D27" t="str">
            <v>SECRETARIA DISTRITAL DE AMBIENTE.</v>
          </cell>
          <cell r="E27" t="str">
            <v>Secretaría Distrital de Ambiente</v>
          </cell>
          <cell r="F27" t="str">
            <v>Hábitat y Ambiente</v>
          </cell>
          <cell r="G27" t="str">
            <v>Administración Central</v>
          </cell>
          <cell r="H27" t="str">
            <v>AC</v>
          </cell>
          <cell r="I27" t="str">
            <v>AMBIENTE</v>
          </cell>
          <cell r="J27">
            <v>0</v>
          </cell>
          <cell r="K27">
            <v>54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22</v>
          </cell>
          <cell r="Q27" t="str">
            <v>11. Ambiente</v>
          </cell>
          <cell r="R27" t="str">
            <v>11.</v>
          </cell>
        </row>
        <row r="28">
          <cell r="B28" t="str">
            <v>127</v>
          </cell>
          <cell r="C28" t="str">
            <v>01</v>
          </cell>
          <cell r="D28" t="str">
            <v>DEPARTAMENTO ADMINISTRATIVO DE LA DEFENSORIA DEL ESPACIO PUBLICO-DADEP..</v>
          </cell>
          <cell r="E28" t="str">
            <v>Defensoría del Espacío Público DADEP</v>
          </cell>
          <cell r="F28" t="str">
            <v>Hábitat y Ambiente</v>
          </cell>
          <cell r="G28" t="str">
            <v>Administración Central</v>
          </cell>
          <cell r="H28" t="str">
            <v>AC</v>
          </cell>
          <cell r="I28" t="str">
            <v>GOBIERNO, SEGURIDAD Y CONVIVENCIA</v>
          </cell>
          <cell r="J28">
            <v>0</v>
          </cell>
          <cell r="K28">
            <v>54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23</v>
          </cell>
          <cell r="Q28" t="str">
            <v>2.  Gobierno, Seguridad y Convivencia</v>
          </cell>
          <cell r="R28" t="str">
            <v>02.</v>
          </cell>
        </row>
        <row r="29">
          <cell r="B29" t="str">
            <v>131</v>
          </cell>
          <cell r="C29" t="str">
            <v>01</v>
          </cell>
          <cell r="D29" t="str">
            <v>UNIDAD ADMINISTRATIVA ESPECIAL CUERPO OFICIAL DE BOMBEROS.</v>
          </cell>
          <cell r="E29" t="str">
            <v>Cuerpo Oficial de Bomberos</v>
          </cell>
          <cell r="F29" t="str">
            <v>Gobierno</v>
          </cell>
          <cell r="G29" t="str">
            <v>Administración Central</v>
          </cell>
          <cell r="H29" t="str">
            <v>AC</v>
          </cell>
          <cell r="I29" t="str">
            <v>GOBIERNO, SEGURIDAD Y CONVIVENCIA</v>
          </cell>
          <cell r="J29">
            <v>0</v>
          </cell>
          <cell r="K29">
            <v>54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24</v>
          </cell>
          <cell r="Q29" t="str">
            <v>2.  Gobierno, Seguridad y Convivencia</v>
          </cell>
          <cell r="R29" t="str">
            <v>02.</v>
          </cell>
        </row>
        <row r="30">
          <cell r="B30" t="str">
            <v>240</v>
          </cell>
          <cell r="C30" t="str">
            <v>01</v>
          </cell>
          <cell r="D30" t="str">
            <v>LOTERIA DE BOGOTA, D.C..</v>
          </cell>
          <cell r="E30" t="str">
            <v>Lotería de Bogotá</v>
          </cell>
          <cell r="F30" t="str">
            <v>Hacienda</v>
          </cell>
          <cell r="G30" t="str">
            <v>Empresas Industriales y Comerciales</v>
          </cell>
          <cell r="H30" t="str">
            <v>EI</v>
          </cell>
          <cell r="I30" t="str">
            <v>HACIENDA</v>
          </cell>
          <cell r="J30">
            <v>0</v>
          </cell>
          <cell r="K30" t="str">
            <v>x</v>
          </cell>
          <cell r="L30" t="str">
            <v>x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 t="str">
            <v>3.  Hacienda</v>
          </cell>
          <cell r="R30" t="str">
            <v>03.</v>
          </cell>
        </row>
        <row r="31">
          <cell r="B31" t="str">
            <v>260</v>
          </cell>
          <cell r="C31" t="str">
            <v>01</v>
          </cell>
          <cell r="D31" t="str">
            <v>CANAL CAPITAL LTDA...</v>
          </cell>
          <cell r="E31" t="str">
            <v>Canal Capital</v>
          </cell>
          <cell r="F31" t="str">
            <v>Educación, Cultura, Recreación y Deporte</v>
          </cell>
          <cell r="G31" t="str">
            <v>Empresas Industriales y Comerciales</v>
          </cell>
          <cell r="H31" t="str">
            <v>EI</v>
          </cell>
          <cell r="I31" t="str">
            <v>CULTURA, RECREACION Y DEPORTE</v>
          </cell>
          <cell r="J31">
            <v>0</v>
          </cell>
          <cell r="K31" t="str">
            <v>x</v>
          </cell>
          <cell r="L31" t="str">
            <v>x</v>
          </cell>
          <cell r="M31">
            <v>0</v>
          </cell>
          <cell r="N31">
            <v>0</v>
          </cell>
          <cell r="O31">
            <v>0</v>
          </cell>
          <cell r="P31">
            <v>2</v>
          </cell>
          <cell r="Q31" t="str">
            <v>10. Cultura, recreación y deporte</v>
          </cell>
          <cell r="R31" t="str">
            <v>10.</v>
          </cell>
        </row>
        <row r="32">
          <cell r="B32" t="str">
            <v>261</v>
          </cell>
          <cell r="C32" t="str">
            <v>01</v>
          </cell>
          <cell r="D32" t="str">
            <v>METROVIVIENDA..</v>
          </cell>
          <cell r="E32" t="str">
            <v>Metrovivienda</v>
          </cell>
          <cell r="F32" t="str">
            <v>Hábitat y Ambiente</v>
          </cell>
          <cell r="G32" t="str">
            <v>Empresas Industriales y Comerciales</v>
          </cell>
          <cell r="H32" t="str">
            <v>EI</v>
          </cell>
          <cell r="I32" t="str">
            <v>HABITAT</v>
          </cell>
          <cell r="J32">
            <v>0</v>
          </cell>
          <cell r="K32" t="str">
            <v>x</v>
          </cell>
          <cell r="L32" t="str">
            <v>x</v>
          </cell>
          <cell r="M32">
            <v>0</v>
          </cell>
          <cell r="N32">
            <v>0</v>
          </cell>
          <cell r="O32">
            <v>0</v>
          </cell>
          <cell r="P32">
            <v>3</v>
          </cell>
          <cell r="Q32" t="str">
            <v>12. Hábitat</v>
          </cell>
          <cell r="R32" t="str">
            <v>12.</v>
          </cell>
        </row>
        <row r="33">
          <cell r="B33" t="str">
            <v>262</v>
          </cell>
          <cell r="C33" t="str">
            <v>01</v>
          </cell>
          <cell r="D33" t="str">
            <v>EMPRESA DE TRANSPORTE DEL TERCER MILENIO -TRANSMILENIO S.A..</v>
          </cell>
          <cell r="E33" t="str">
            <v>Transmilenio</v>
          </cell>
          <cell r="F33" t="str">
            <v>Movilidad</v>
          </cell>
          <cell r="G33" t="str">
            <v>Empresas Industriales y Comerciales</v>
          </cell>
          <cell r="H33" t="str">
            <v>EI</v>
          </cell>
          <cell r="I33" t="str">
            <v>MOVILIDAD</v>
          </cell>
          <cell r="J33">
            <v>0</v>
          </cell>
          <cell r="K33" t="str">
            <v>x</v>
          </cell>
          <cell r="L33" t="str">
            <v>x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 t="str">
            <v>6.  Movilidad</v>
          </cell>
          <cell r="R33" t="str">
            <v>06.</v>
          </cell>
        </row>
        <row r="34">
          <cell r="B34" t="str">
            <v>263</v>
          </cell>
          <cell r="C34" t="str">
            <v>01</v>
          </cell>
          <cell r="D34" t="str">
            <v>EMPRESA DE RENOVACION URBANA - ERU..</v>
          </cell>
          <cell r="E34" t="str">
            <v xml:space="preserve">Empresa de Renovación Urbana </v>
          </cell>
          <cell r="F34" t="str">
            <v>Hábitat y Ambiente</v>
          </cell>
          <cell r="G34" t="str">
            <v>Empresas Industriales y Comerciales</v>
          </cell>
          <cell r="H34" t="str">
            <v>EI</v>
          </cell>
          <cell r="I34" t="str">
            <v>HABITAT</v>
          </cell>
          <cell r="J34">
            <v>0</v>
          </cell>
          <cell r="K34" t="str">
            <v>x</v>
          </cell>
          <cell r="L34" t="str">
            <v>x</v>
          </cell>
          <cell r="M34">
            <v>0</v>
          </cell>
          <cell r="N34">
            <v>0</v>
          </cell>
          <cell r="O34">
            <v>0</v>
          </cell>
          <cell r="P34">
            <v>5</v>
          </cell>
          <cell r="Q34" t="str">
            <v>12. Hábitat</v>
          </cell>
          <cell r="R34" t="str">
            <v>12.</v>
          </cell>
        </row>
        <row r="35">
          <cell r="B35" t="str">
            <v>264</v>
          </cell>
          <cell r="C35" t="str">
            <v>01</v>
          </cell>
          <cell r="D35" t="str">
            <v>AGUAS DE BOGOTA S.A. E.S.P..</v>
          </cell>
          <cell r="E35" t="str">
            <v>Aguas de Bogotá S.A. ESP</v>
          </cell>
          <cell r="F35" t="str">
            <v>Servicios Públicos</v>
          </cell>
          <cell r="G35" t="str">
            <v>Empresas Industriales y Comerciales</v>
          </cell>
          <cell r="H35" t="str">
            <v>EI</v>
          </cell>
          <cell r="I35" t="str">
            <v>SERVICIOS PUBLICOS</v>
          </cell>
          <cell r="J35">
            <v>0</v>
          </cell>
          <cell r="K35" t="str">
            <v>x</v>
          </cell>
          <cell r="L35" t="str">
            <v>x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 t="str">
            <v>12. Hábitat</v>
          </cell>
          <cell r="R35" t="str">
            <v>12.</v>
          </cell>
        </row>
        <row r="36">
          <cell r="B36" t="str">
            <v>265</v>
          </cell>
          <cell r="C36" t="str">
            <v>01</v>
          </cell>
          <cell r="D36" t="str">
            <v>EMPRESA DE ACUEDUCTO Y ALCANTARILLADO DE BOGOTA -EAAB ESP-.</v>
          </cell>
          <cell r="E36" t="str">
            <v>Empresa de Acueducto y Alcantarillado de Bogotá</v>
          </cell>
          <cell r="F36" t="str">
            <v>Servicios Públicos</v>
          </cell>
          <cell r="G36" t="str">
            <v>Empresas Industriales y Comerciales</v>
          </cell>
          <cell r="H36" t="str">
            <v>EI</v>
          </cell>
          <cell r="I36" t="str">
            <v>HABITAT</v>
          </cell>
          <cell r="J36">
            <v>0</v>
          </cell>
          <cell r="K36" t="str">
            <v>x</v>
          </cell>
          <cell r="L36" t="str">
            <v>x</v>
          </cell>
          <cell r="M36">
            <v>0</v>
          </cell>
          <cell r="N36">
            <v>0</v>
          </cell>
          <cell r="O36">
            <v>0</v>
          </cell>
          <cell r="P36">
            <v>7</v>
          </cell>
          <cell r="Q36" t="str">
            <v>12. Hábitat</v>
          </cell>
          <cell r="R36" t="str">
            <v>12.</v>
          </cell>
        </row>
        <row r="37">
          <cell r="B37" t="str">
            <v>200</v>
          </cell>
          <cell r="C37" t="str">
            <v>01</v>
          </cell>
          <cell r="D37" t="str">
            <v>INSTITUTO PARA LA ECONOMIA SOCIAL-IPES.</v>
          </cell>
          <cell r="E37" t="str">
            <v>Instituto para la Economía Social IPES</v>
          </cell>
          <cell r="F37" t="str">
            <v>Desarrollo Económico, Industria y Turismo</v>
          </cell>
          <cell r="G37" t="str">
            <v>Establecimiento Públicos</v>
          </cell>
          <cell r="H37" t="str">
            <v>EP</v>
          </cell>
          <cell r="I37" t="str">
            <v>DESARROLLO ECONÓMICO, INDUSTRIA Y TURISMO</v>
          </cell>
          <cell r="J37">
            <v>54</v>
          </cell>
          <cell r="K37">
            <v>54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1</v>
          </cell>
          <cell r="Q37" t="str">
            <v>5.  Desarrollo Económico, Industria y Comercio</v>
          </cell>
          <cell r="R37" t="str">
            <v>05.</v>
          </cell>
        </row>
        <row r="38">
          <cell r="B38" t="str">
            <v>201</v>
          </cell>
          <cell r="C38" t="str">
            <v>01</v>
          </cell>
          <cell r="D38" t="str">
            <v>FONDO FINANCIERO DISTRITAL DE SALUD - FFDS.</v>
          </cell>
          <cell r="E38" t="str">
            <v>Fondo Financiero Distrital de Salud</v>
          </cell>
          <cell r="F38" t="str">
            <v>Salud</v>
          </cell>
          <cell r="G38" t="str">
            <v>Establecimiento Públicos</v>
          </cell>
          <cell r="H38" t="str">
            <v>EP</v>
          </cell>
          <cell r="I38" t="str">
            <v>SALUD</v>
          </cell>
          <cell r="J38">
            <v>54</v>
          </cell>
          <cell r="K38">
            <v>54</v>
          </cell>
          <cell r="L38">
            <v>3</v>
          </cell>
          <cell r="M38">
            <v>3</v>
          </cell>
          <cell r="N38">
            <v>0</v>
          </cell>
          <cell r="O38">
            <v>0</v>
          </cell>
          <cell r="P38">
            <v>2</v>
          </cell>
          <cell r="Q38" t="str">
            <v>8.  Salud</v>
          </cell>
          <cell r="R38" t="str">
            <v>08.</v>
          </cell>
        </row>
        <row r="39">
          <cell r="B39" t="str">
            <v>203</v>
          </cell>
          <cell r="C39" t="str">
            <v>01</v>
          </cell>
          <cell r="D39" t="str">
            <v>FONDO PARA LA PREVENCION Y ATENCION DE EMERGENCIAS - FOPAE-DPAE..</v>
          </cell>
          <cell r="E39" t="str">
            <v>FOPAE</v>
          </cell>
          <cell r="F39" t="str">
            <v>Gobierno</v>
          </cell>
          <cell r="G39" t="str">
            <v>Establecimiento Públicos</v>
          </cell>
          <cell r="H39" t="str">
            <v>EP</v>
          </cell>
          <cell r="I39" t="str">
            <v>GOBIERNO, SEGURIDAD Y CONVIVENCIA</v>
          </cell>
          <cell r="J39">
            <v>54</v>
          </cell>
          <cell r="K39">
            <v>54</v>
          </cell>
          <cell r="L39">
            <v>3</v>
          </cell>
          <cell r="M39">
            <v>3</v>
          </cell>
          <cell r="N39">
            <v>0</v>
          </cell>
          <cell r="O39">
            <v>0</v>
          </cell>
          <cell r="P39">
            <v>3</v>
          </cell>
          <cell r="Q39" t="str">
            <v>11. Ambiente</v>
          </cell>
          <cell r="R39" t="str">
            <v>11.</v>
          </cell>
        </row>
        <row r="40">
          <cell r="B40" t="str">
            <v>204</v>
          </cell>
          <cell r="C40" t="str">
            <v>01</v>
          </cell>
          <cell r="D40" t="str">
            <v>INSTITUTO DE DESARROLLO URBANO - IDU.</v>
          </cell>
          <cell r="E40" t="str">
            <v>Instituto de Desarrollo Urbano IDU</v>
          </cell>
          <cell r="F40" t="str">
            <v>Movilidad</v>
          </cell>
          <cell r="G40" t="str">
            <v>Establecimiento Públicos</v>
          </cell>
          <cell r="H40" t="str">
            <v>EP</v>
          </cell>
          <cell r="I40" t="str">
            <v>MOVILIDAD</v>
          </cell>
          <cell r="J40">
            <v>54</v>
          </cell>
          <cell r="K40">
            <v>54</v>
          </cell>
          <cell r="L40">
            <v>3</v>
          </cell>
          <cell r="M40">
            <v>3</v>
          </cell>
          <cell r="N40">
            <v>0</v>
          </cell>
          <cell r="O40">
            <v>0</v>
          </cell>
          <cell r="P40">
            <v>4</v>
          </cell>
          <cell r="Q40" t="str">
            <v>6.  Movilidad</v>
          </cell>
          <cell r="R40" t="str">
            <v>06.</v>
          </cell>
        </row>
        <row r="41">
          <cell r="B41" t="str">
            <v>206</v>
          </cell>
          <cell r="C41" t="str">
            <v>01</v>
          </cell>
          <cell r="D41" t="str">
            <v>FONDO DE PRESTACIONES ECONÓMICAS, CESANTÍAS Y PENSIONES - FONCEP.</v>
          </cell>
          <cell r="E41" t="str">
            <v>FONCEP</v>
          </cell>
          <cell r="F41" t="str">
            <v>Hacienda</v>
          </cell>
          <cell r="G41" t="str">
            <v>Establecimiento Públicos</v>
          </cell>
          <cell r="H41" t="str">
            <v>EP</v>
          </cell>
          <cell r="I41" t="str">
            <v>HACIENDA</v>
          </cell>
          <cell r="J41">
            <v>54</v>
          </cell>
          <cell r="K41">
            <v>54</v>
          </cell>
          <cell r="L41">
            <v>3</v>
          </cell>
          <cell r="M41">
            <v>3</v>
          </cell>
          <cell r="N41">
            <v>0</v>
          </cell>
          <cell r="O41">
            <v>0</v>
          </cell>
          <cell r="P41">
            <v>5</v>
          </cell>
          <cell r="Q41" t="str">
            <v>3.  Hacienda</v>
          </cell>
          <cell r="R41" t="str">
            <v>03.</v>
          </cell>
        </row>
        <row r="42">
          <cell r="B42" t="str">
            <v>208</v>
          </cell>
          <cell r="C42" t="str">
            <v>01</v>
          </cell>
          <cell r="D42" t="str">
            <v>CAJA DE VIVIENDA POPULAR.</v>
          </cell>
          <cell r="E42" t="str">
            <v>Caja de Vivienda Popular</v>
          </cell>
          <cell r="F42" t="str">
            <v>Hábitat y Ambiente</v>
          </cell>
          <cell r="G42" t="str">
            <v>Establecimiento Públicos</v>
          </cell>
          <cell r="H42" t="str">
            <v>EP</v>
          </cell>
          <cell r="I42" t="str">
            <v>HABITAT</v>
          </cell>
          <cell r="J42">
            <v>54</v>
          </cell>
          <cell r="K42">
            <v>54</v>
          </cell>
          <cell r="L42">
            <v>3</v>
          </cell>
          <cell r="M42">
            <v>3</v>
          </cell>
          <cell r="N42">
            <v>0</v>
          </cell>
          <cell r="O42">
            <v>0</v>
          </cell>
          <cell r="P42">
            <v>6</v>
          </cell>
          <cell r="Q42" t="str">
            <v>12. Hábitat</v>
          </cell>
          <cell r="R42" t="str">
            <v>12.</v>
          </cell>
        </row>
        <row r="43">
          <cell r="B43" t="str">
            <v>211</v>
          </cell>
          <cell r="C43" t="str">
            <v>01</v>
          </cell>
          <cell r="D43" t="str">
            <v>INSTITUTO DISTRITAL PARA LA RECREACION Y EL DEPORTE - IDRD.</v>
          </cell>
          <cell r="E43" t="str">
            <v>Instituto Distrital de Recreación y Deporte IDRD</v>
          </cell>
          <cell r="F43" t="str">
            <v>Educación, Cultura, Recreación y Deporte</v>
          </cell>
          <cell r="G43" t="str">
            <v>Establecimiento Públicos</v>
          </cell>
          <cell r="H43" t="str">
            <v>EP</v>
          </cell>
          <cell r="I43" t="str">
            <v>CULTURA, RECREACION Y DEPORTE</v>
          </cell>
          <cell r="J43">
            <v>54</v>
          </cell>
          <cell r="K43">
            <v>54</v>
          </cell>
          <cell r="L43">
            <v>3</v>
          </cell>
          <cell r="M43">
            <v>3</v>
          </cell>
          <cell r="N43">
            <v>0</v>
          </cell>
          <cell r="O43">
            <v>0</v>
          </cell>
          <cell r="P43">
            <v>7</v>
          </cell>
          <cell r="Q43" t="str">
            <v>10. Cultura, recreación y deporte</v>
          </cell>
          <cell r="R43" t="str">
            <v>10.</v>
          </cell>
        </row>
        <row r="44">
          <cell r="B44" t="str">
            <v>213</v>
          </cell>
          <cell r="C44" t="str">
            <v>01</v>
          </cell>
          <cell r="D44" t="str">
            <v>INSTITUTO DISTRITAL DEL PATRIMONIO CULTURAL -IDPC.</v>
          </cell>
          <cell r="E44" t="str">
            <v>Instituto Distrital de Patrimonio Cultural IDPC</v>
          </cell>
          <cell r="F44" t="str">
            <v>Educación, Cultura, Recreación y Deporte</v>
          </cell>
          <cell r="G44" t="str">
            <v>Establecimiento Públicos</v>
          </cell>
          <cell r="H44" t="str">
            <v>EP</v>
          </cell>
          <cell r="I44" t="str">
            <v>CULTURA, RECREACION Y DEPORTE</v>
          </cell>
          <cell r="J44">
            <v>54</v>
          </cell>
          <cell r="K44">
            <v>54</v>
          </cell>
          <cell r="L44">
            <v>3</v>
          </cell>
          <cell r="M44">
            <v>3</v>
          </cell>
          <cell r="N44">
            <v>0</v>
          </cell>
          <cell r="O44">
            <v>0</v>
          </cell>
          <cell r="P44">
            <v>8</v>
          </cell>
          <cell r="Q44" t="str">
            <v>10. Cultura, recreación y deporte</v>
          </cell>
          <cell r="R44" t="str">
            <v>10.</v>
          </cell>
        </row>
        <row r="45">
          <cell r="B45" t="str">
            <v>214</v>
          </cell>
          <cell r="C45" t="str">
            <v>01</v>
          </cell>
          <cell r="D45" t="str">
            <v>INSTITUTO DISTRITAL PARA LA PROTECCION DE JUVENTUD Y LA NIÑEZ DESAMPARADA-IDIPRON..</v>
          </cell>
          <cell r="E45" t="str">
            <v>IDIPRON</v>
          </cell>
          <cell r="F45" t="str">
            <v xml:space="preserve">Integración Social </v>
          </cell>
          <cell r="G45" t="str">
            <v>Establecimiento Públicos</v>
          </cell>
          <cell r="H45" t="str">
            <v>EP</v>
          </cell>
          <cell r="I45" t="str">
            <v>INTEGRACION SOCIAL</v>
          </cell>
          <cell r="J45">
            <v>54</v>
          </cell>
          <cell r="K45">
            <v>54</v>
          </cell>
          <cell r="L45">
            <v>3</v>
          </cell>
          <cell r="M45">
            <v>3</v>
          </cell>
          <cell r="N45">
            <v>0</v>
          </cell>
          <cell r="O45">
            <v>0</v>
          </cell>
          <cell r="P45">
            <v>9</v>
          </cell>
          <cell r="Q45" t="str">
            <v>9. Integración social</v>
          </cell>
          <cell r="R45" t="str">
            <v>09.</v>
          </cell>
        </row>
        <row r="46">
          <cell r="B46" t="str">
            <v>215</v>
          </cell>
          <cell r="C46" t="str">
            <v>01</v>
          </cell>
          <cell r="D46" t="str">
            <v>FUNDACION GILBERTO ALZATE AVENDAÑO..</v>
          </cell>
          <cell r="E46" t="str">
            <v>Fundación Gilberto Alzate Avendaño</v>
          </cell>
          <cell r="F46" t="str">
            <v>Educación, Cultura, Recreación y Deporte</v>
          </cell>
          <cell r="G46" t="str">
            <v>Establecimiento Públicos</v>
          </cell>
          <cell r="H46" t="str">
            <v>EP</v>
          </cell>
          <cell r="I46" t="str">
            <v>CULTURA, RECREACION Y DEPORTE</v>
          </cell>
          <cell r="J46">
            <v>54</v>
          </cell>
          <cell r="K46">
            <v>54</v>
          </cell>
          <cell r="L46">
            <v>3</v>
          </cell>
          <cell r="M46">
            <v>3</v>
          </cell>
          <cell r="N46">
            <v>0</v>
          </cell>
          <cell r="O46">
            <v>0</v>
          </cell>
          <cell r="P46">
            <v>10</v>
          </cell>
          <cell r="Q46" t="str">
            <v>10. Cultura, recreación y deporte</v>
          </cell>
          <cell r="R46" t="str">
            <v>10.</v>
          </cell>
        </row>
        <row r="47">
          <cell r="B47" t="str">
            <v>216</v>
          </cell>
          <cell r="C47" t="str">
            <v>01</v>
          </cell>
          <cell r="D47" t="str">
            <v>ORQUESTA FILARMONICA DE BOGOTA, D.C..</v>
          </cell>
          <cell r="E47" t="str">
            <v>Orquesta Filarmónica de Bogotá</v>
          </cell>
          <cell r="F47" t="str">
            <v>Educación, Cultura, Recreación y Deporte</v>
          </cell>
          <cell r="G47" t="str">
            <v>Establecimiento Públicos</v>
          </cell>
          <cell r="H47" t="str">
            <v>EP</v>
          </cell>
          <cell r="I47" t="str">
            <v>CULTURA, RECREACION Y DEPORTE</v>
          </cell>
          <cell r="J47">
            <v>54</v>
          </cell>
          <cell r="K47">
            <v>54</v>
          </cell>
          <cell r="L47">
            <v>3</v>
          </cell>
          <cell r="M47">
            <v>3</v>
          </cell>
          <cell r="N47">
            <v>0</v>
          </cell>
          <cell r="O47">
            <v>0</v>
          </cell>
          <cell r="P47">
            <v>11</v>
          </cell>
          <cell r="Q47" t="str">
            <v>10. Cultura, recreación y deporte</v>
          </cell>
          <cell r="R47" t="str">
            <v>10.</v>
          </cell>
        </row>
        <row r="48">
          <cell r="B48" t="str">
            <v>217</v>
          </cell>
          <cell r="C48" t="str">
            <v>01</v>
          </cell>
          <cell r="D48" t="str">
            <v>FONDO DE VIGILANCIA Y SEGURIDAD DE BOGOTA, D.C..</v>
          </cell>
          <cell r="E48" t="str">
            <v>Fondo de Vigilancia y Seguridad</v>
          </cell>
          <cell r="F48" t="str">
            <v>Gobierno</v>
          </cell>
          <cell r="G48" t="str">
            <v>Establecimiento Públicos</v>
          </cell>
          <cell r="H48" t="str">
            <v>EP</v>
          </cell>
          <cell r="I48" t="str">
            <v>GOBIERNO, SEGURIDAD Y CONVIVENCIA</v>
          </cell>
          <cell r="J48">
            <v>54</v>
          </cell>
          <cell r="K48">
            <v>54</v>
          </cell>
          <cell r="L48">
            <v>3</v>
          </cell>
          <cell r="M48">
            <v>3</v>
          </cell>
          <cell r="N48">
            <v>0</v>
          </cell>
          <cell r="O48">
            <v>0</v>
          </cell>
          <cell r="P48">
            <v>12</v>
          </cell>
          <cell r="Q48" t="str">
            <v>2.  Gobierno, Seguridad y Convivencia</v>
          </cell>
          <cell r="R48" t="str">
            <v>02.</v>
          </cell>
        </row>
        <row r="49">
          <cell r="B49" t="str">
            <v>218</v>
          </cell>
          <cell r="C49" t="str">
            <v>01</v>
          </cell>
          <cell r="D49" t="str">
            <v>JARDIN BOTANICO DE BOGOTA JOSE CELESTINO MUTIS..</v>
          </cell>
          <cell r="E49" t="str">
            <v>Jardín Botánico "José Celestino Mutis"</v>
          </cell>
          <cell r="F49" t="str">
            <v>Hábitat y Ambiente</v>
          </cell>
          <cell r="G49" t="str">
            <v>Establecimiento Públicos</v>
          </cell>
          <cell r="H49" t="str">
            <v>EP</v>
          </cell>
          <cell r="I49" t="str">
            <v>AMBIENTE</v>
          </cell>
          <cell r="J49">
            <v>54</v>
          </cell>
          <cell r="K49">
            <v>54</v>
          </cell>
          <cell r="L49">
            <v>3</v>
          </cell>
          <cell r="M49">
            <v>3</v>
          </cell>
          <cell r="N49">
            <v>0</v>
          </cell>
          <cell r="O49">
            <v>0</v>
          </cell>
          <cell r="P49">
            <v>13</v>
          </cell>
          <cell r="Q49" t="str">
            <v>11. Ambiente</v>
          </cell>
          <cell r="R49" t="str">
            <v>11.</v>
          </cell>
        </row>
        <row r="50">
          <cell r="B50" t="str">
            <v>219</v>
          </cell>
          <cell r="C50" t="str">
            <v>01</v>
          </cell>
          <cell r="D50" t="str">
            <v>INSTITUTO PARA LA INVESTIGACION EDUCATIVA Y EL DESARROLLO PEDAGOGICO- IDEP..</v>
          </cell>
          <cell r="E50" t="str">
            <v>IDEP</v>
          </cell>
          <cell r="F50" t="str">
            <v>Educación, Cultura, Recreación y Deporte</v>
          </cell>
          <cell r="G50" t="str">
            <v>Establecimiento Públicos</v>
          </cell>
          <cell r="H50" t="str">
            <v>EP</v>
          </cell>
          <cell r="I50" t="str">
            <v>EDUCACION</v>
          </cell>
          <cell r="J50">
            <v>54</v>
          </cell>
          <cell r="K50">
            <v>54</v>
          </cell>
          <cell r="L50">
            <v>3</v>
          </cell>
          <cell r="M50">
            <v>3</v>
          </cell>
          <cell r="N50">
            <v>0</v>
          </cell>
          <cell r="O50">
            <v>0</v>
          </cell>
          <cell r="P50">
            <v>14</v>
          </cell>
          <cell r="Q50" t="str">
            <v>7.  Educación</v>
          </cell>
          <cell r="R50" t="str">
            <v>07.</v>
          </cell>
        </row>
        <row r="51">
          <cell r="B51" t="str">
            <v>220</v>
          </cell>
          <cell r="C51" t="str">
            <v>01</v>
          </cell>
          <cell r="D51" t="str">
            <v>INSTITUTO DISTRITAL DE LA PARTICIPACION Y ACCION COMUNAL.</v>
          </cell>
          <cell r="E51" t="str">
            <v>Instituto Distrital de la Participación y Acción Comunal</v>
          </cell>
          <cell r="F51" t="str">
            <v>Gobierno</v>
          </cell>
          <cell r="G51" t="str">
            <v>Establecimiento Públicos</v>
          </cell>
          <cell r="H51" t="str">
            <v>EP</v>
          </cell>
          <cell r="I51" t="str">
            <v>GOBIERNO, SEGURIDAD Y CONVIVENCIA</v>
          </cell>
          <cell r="J51">
            <v>54</v>
          </cell>
          <cell r="K51">
            <v>54</v>
          </cell>
          <cell r="L51">
            <v>3</v>
          </cell>
          <cell r="M51">
            <v>3</v>
          </cell>
          <cell r="N51">
            <v>0</v>
          </cell>
          <cell r="O51">
            <v>0</v>
          </cell>
          <cell r="P51">
            <v>15</v>
          </cell>
          <cell r="Q51" t="str">
            <v>2.  Gobierno, Seguridad y Convivencia</v>
          </cell>
          <cell r="R51" t="str">
            <v>02.</v>
          </cell>
        </row>
        <row r="52">
          <cell r="B52" t="str">
            <v>221</v>
          </cell>
          <cell r="C52" t="str">
            <v>01</v>
          </cell>
          <cell r="D52" t="str">
            <v>INSTITUTO DISTRITAL DE TURISMO.</v>
          </cell>
          <cell r="E52" t="str">
            <v>Instituto Distrital de Turismo</v>
          </cell>
          <cell r="F52" t="str">
            <v>Desarrollo Económico, Industria y Turismo</v>
          </cell>
          <cell r="G52" t="str">
            <v>Establecimiento Públicos</v>
          </cell>
          <cell r="H52" t="str">
            <v>EP</v>
          </cell>
          <cell r="I52" t="str">
            <v>DESARROLLO ECONÓMICO, INDUSTRIA Y TURISMO</v>
          </cell>
          <cell r="J52">
            <v>54</v>
          </cell>
          <cell r="K52">
            <v>54</v>
          </cell>
          <cell r="L52">
            <v>3</v>
          </cell>
          <cell r="M52">
            <v>3</v>
          </cell>
          <cell r="N52">
            <v>0</v>
          </cell>
          <cell r="O52">
            <v>0</v>
          </cell>
          <cell r="P52">
            <v>16</v>
          </cell>
          <cell r="Q52" t="str">
            <v>5.  Desarrollo Económico, Industria y Comercio</v>
          </cell>
          <cell r="R52" t="str">
            <v>05.</v>
          </cell>
        </row>
        <row r="53">
          <cell r="B53" t="str">
            <v>222</v>
          </cell>
          <cell r="C53" t="str">
            <v>01</v>
          </cell>
          <cell r="D53" t="str">
            <v>INSTITUTO DISTRITAL DE LAS ARTES - IDARTES.</v>
          </cell>
          <cell r="E53" t="str">
            <v>Instituto Distrital de las Artes IDARTES</v>
          </cell>
          <cell r="F53" t="str">
            <v>Educación, Cultura, Recreación y Deporte</v>
          </cell>
          <cell r="G53" t="str">
            <v>Establecimiento Públicos</v>
          </cell>
          <cell r="H53" t="str">
            <v>EP</v>
          </cell>
          <cell r="I53" t="str">
            <v>CULTURA, RECREACION Y DEPORTE</v>
          </cell>
          <cell r="J53">
            <v>54</v>
          </cell>
          <cell r="K53">
            <v>54</v>
          </cell>
          <cell r="L53">
            <v>3</v>
          </cell>
          <cell r="M53">
            <v>3</v>
          </cell>
          <cell r="N53">
            <v>0</v>
          </cell>
          <cell r="O53">
            <v>0</v>
          </cell>
          <cell r="P53">
            <v>17</v>
          </cell>
          <cell r="Q53" t="str">
            <v>10. Cultura, recreación y deporte</v>
          </cell>
          <cell r="R53" t="str">
            <v>10.</v>
          </cell>
        </row>
        <row r="54">
          <cell r="B54" t="str">
            <v>226</v>
          </cell>
          <cell r="C54" t="str">
            <v>01</v>
          </cell>
          <cell r="D54" t="str">
            <v>UNIDAD ADMINISTRATIVA ESPECIAL DE CATASTRO DISTRITAL.</v>
          </cell>
          <cell r="E54" t="str">
            <v>Unidad Administrativa Especial de Catastro Distrital</v>
          </cell>
          <cell r="F54" t="str">
            <v>Hacienda</v>
          </cell>
          <cell r="G54" t="str">
            <v>Establecimiento Públicos</v>
          </cell>
          <cell r="H54" t="str">
            <v>EP</v>
          </cell>
          <cell r="I54" t="str">
            <v>HACIENDA</v>
          </cell>
          <cell r="J54">
            <v>54</v>
          </cell>
          <cell r="K54">
            <v>54</v>
          </cell>
          <cell r="L54">
            <v>3</v>
          </cell>
          <cell r="M54">
            <v>3</v>
          </cell>
          <cell r="N54">
            <v>0</v>
          </cell>
          <cell r="O54">
            <v>0</v>
          </cell>
          <cell r="P54">
            <v>18</v>
          </cell>
          <cell r="Q54" t="str">
            <v>3.  Hacienda</v>
          </cell>
          <cell r="R54" t="str">
            <v>03.</v>
          </cell>
        </row>
        <row r="55">
          <cell r="B55" t="str">
            <v>227</v>
          </cell>
          <cell r="C55" t="str">
            <v>01</v>
          </cell>
          <cell r="D55" t="str">
            <v>UNIDAD ADMINISTRATIVA ESPECIAL DE REHABILITACION Y MANTENIMIENTO VIAL.</v>
          </cell>
          <cell r="E55" t="str">
            <v>Unidad Administrativa Especial de Rehabilitación y Mantenimiento Vial</v>
          </cell>
          <cell r="F55" t="str">
            <v>Movilidad</v>
          </cell>
          <cell r="G55" t="str">
            <v>Establecimiento Públicos</v>
          </cell>
          <cell r="H55" t="str">
            <v>EP</v>
          </cell>
          <cell r="I55" t="str">
            <v>MOVILIDAD</v>
          </cell>
          <cell r="J55">
            <v>54</v>
          </cell>
          <cell r="K55">
            <v>54</v>
          </cell>
          <cell r="L55">
            <v>3</v>
          </cell>
          <cell r="M55">
            <v>3</v>
          </cell>
          <cell r="N55">
            <v>0</v>
          </cell>
          <cell r="O55">
            <v>0</v>
          </cell>
          <cell r="P55">
            <v>19</v>
          </cell>
          <cell r="Q55" t="str">
            <v>6.  Movilidad</v>
          </cell>
          <cell r="R55" t="str">
            <v>06.</v>
          </cell>
        </row>
        <row r="56">
          <cell r="B56" t="str">
            <v>228</v>
          </cell>
          <cell r="C56" t="str">
            <v>01</v>
          </cell>
          <cell r="D56" t="str">
            <v>UNIDAD ADMINISTRATIVA ESPECIAL DE SERVICIOS PUBLICOS - UAESP.</v>
          </cell>
          <cell r="E56" t="str">
            <v>Unidad Administrativa Especial de Servicios Públicos</v>
          </cell>
          <cell r="F56" t="str">
            <v>Servicios Públicos</v>
          </cell>
          <cell r="G56" t="str">
            <v>Establecimiento Públicos</v>
          </cell>
          <cell r="H56" t="str">
            <v>EP</v>
          </cell>
          <cell r="I56" t="str">
            <v>HABITAT</v>
          </cell>
          <cell r="J56">
            <v>54</v>
          </cell>
          <cell r="K56">
            <v>54</v>
          </cell>
          <cell r="L56">
            <v>3</v>
          </cell>
          <cell r="M56">
            <v>3</v>
          </cell>
          <cell r="N56">
            <v>0</v>
          </cell>
          <cell r="O56">
            <v>0</v>
          </cell>
          <cell r="P56">
            <v>20</v>
          </cell>
          <cell r="Q56" t="str">
            <v>12. Hábitat</v>
          </cell>
          <cell r="R56" t="str">
            <v>12.</v>
          </cell>
        </row>
        <row r="57">
          <cell r="B57" t="str">
            <v>230</v>
          </cell>
          <cell r="C57" t="str">
            <v>01</v>
          </cell>
          <cell r="D57" t="str">
            <v>UNIVERSIDAD DISTRITAL FRANCISCO JOSE DE CALDAS..</v>
          </cell>
          <cell r="E57" t="str">
            <v>Universidad Distrital Francisco José de Caldas</v>
          </cell>
          <cell r="F57" t="str">
            <v>Educación, Cultura, Recreación y Deporte</v>
          </cell>
          <cell r="G57" t="str">
            <v>Establecimiento Públicos</v>
          </cell>
          <cell r="H57" t="str">
            <v>EP</v>
          </cell>
          <cell r="I57" t="str">
            <v>EDUCACION</v>
          </cell>
          <cell r="J57">
            <v>54</v>
          </cell>
          <cell r="K57">
            <v>54</v>
          </cell>
          <cell r="L57">
            <v>3</v>
          </cell>
          <cell r="M57">
            <v>3</v>
          </cell>
          <cell r="N57">
            <v>0</v>
          </cell>
          <cell r="O57">
            <v>0</v>
          </cell>
          <cell r="P57">
            <v>21</v>
          </cell>
          <cell r="Q57" t="str">
            <v>7.  Educación</v>
          </cell>
          <cell r="R57" t="str">
            <v>07.</v>
          </cell>
        </row>
        <row r="58">
          <cell r="B58" t="str">
            <v>235</v>
          </cell>
          <cell r="C58" t="str">
            <v>01</v>
          </cell>
          <cell r="D58" t="str">
            <v>CONTRALORIA DE BOGOTA.</v>
          </cell>
          <cell r="E58" t="str">
            <v>Contraloría</v>
          </cell>
          <cell r="F58" t="e">
            <v>#N/A</v>
          </cell>
          <cell r="G58" t="str">
            <v>Establecimiento Públicos</v>
          </cell>
          <cell r="H58" t="str">
            <v>EP</v>
          </cell>
          <cell r="I58" t="str">
            <v>OTRAS ENTIDADES</v>
          </cell>
          <cell r="J58">
            <v>54</v>
          </cell>
          <cell r="K58">
            <v>54</v>
          </cell>
          <cell r="L58">
            <v>3</v>
          </cell>
          <cell r="M58">
            <v>3</v>
          </cell>
          <cell r="N58">
            <v>0</v>
          </cell>
          <cell r="O58">
            <v>0</v>
          </cell>
          <cell r="P58">
            <v>22</v>
          </cell>
          <cell r="Q58" t="str">
            <v>14. Otras entidades distritales</v>
          </cell>
          <cell r="R58" t="str">
            <v>14.</v>
          </cell>
        </row>
        <row r="59">
          <cell r="B59" t="str">
            <v>401</v>
          </cell>
          <cell r="C59" t="str">
            <v>01</v>
          </cell>
          <cell r="D59" t="str">
            <v>HOSPITAL LA VICTORIA, III NIVEL, E.S.E..</v>
          </cell>
          <cell r="E59" t="str">
            <v>Hospital La Victoria</v>
          </cell>
          <cell r="F59" t="str">
            <v>Salud</v>
          </cell>
          <cell r="G59" t="str">
            <v>Empresas Sociales del Estado</v>
          </cell>
          <cell r="H59" t="str">
            <v>ES</v>
          </cell>
          <cell r="I59" t="str">
            <v>SALUD</v>
          </cell>
          <cell r="J59">
            <v>0</v>
          </cell>
          <cell r="K59">
            <v>1</v>
          </cell>
          <cell r="L59">
            <v>1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 t="str">
            <v>8.  Salud</v>
          </cell>
          <cell r="R59" t="str">
            <v>08.</v>
          </cell>
        </row>
        <row r="60">
          <cell r="B60" t="str">
            <v>401</v>
          </cell>
          <cell r="C60" t="str">
            <v>02</v>
          </cell>
          <cell r="D60" t="str">
            <v>HOSPITAL LA VICTORIA, III NIVEL, E.S.E..</v>
          </cell>
          <cell r="E60" t="str">
            <v>Hospital La Victoria</v>
          </cell>
          <cell r="F60" t="str">
            <v>Salud</v>
          </cell>
          <cell r="G60" t="str">
            <v>Empresas Sociales del Estado</v>
          </cell>
          <cell r="H60" t="str">
            <v>ES</v>
          </cell>
          <cell r="I60" t="str">
            <v>SALUD</v>
          </cell>
          <cell r="J60">
            <v>0</v>
          </cell>
          <cell r="K60">
            <v>1</v>
          </cell>
          <cell r="L60">
            <v>1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 t="str">
            <v>8.  Salud</v>
          </cell>
          <cell r="R60" t="str">
            <v>08.</v>
          </cell>
        </row>
        <row r="61">
          <cell r="B61" t="str">
            <v>402</v>
          </cell>
          <cell r="C61" t="str">
            <v>01</v>
          </cell>
          <cell r="D61" t="str">
            <v>HOSPITAL EL TUNAL, III NIVEL, E.S.E..</v>
          </cell>
          <cell r="E61" t="str">
            <v>Hospital Tunal</v>
          </cell>
          <cell r="F61" t="str">
            <v>Salud</v>
          </cell>
          <cell r="G61" t="str">
            <v>Empresas Sociales del Estado</v>
          </cell>
          <cell r="H61" t="str">
            <v>ES</v>
          </cell>
          <cell r="I61" t="str">
            <v>SALUD</v>
          </cell>
          <cell r="J61">
            <v>0</v>
          </cell>
          <cell r="K61">
            <v>1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3</v>
          </cell>
          <cell r="Q61" t="str">
            <v>8.  Salud</v>
          </cell>
          <cell r="R61" t="str">
            <v>08.</v>
          </cell>
        </row>
        <row r="62">
          <cell r="B62" t="str">
            <v>403</v>
          </cell>
          <cell r="C62" t="str">
            <v>01</v>
          </cell>
          <cell r="D62" t="str">
            <v>HOSPITAL SIMÓN BOLÍVAR, III NIVEL, E.S.E..</v>
          </cell>
          <cell r="E62" t="str">
            <v>Hospital Simón Bolivar</v>
          </cell>
          <cell r="F62" t="str">
            <v>Salud</v>
          </cell>
          <cell r="G62" t="str">
            <v>Empresas Sociales del Estado</v>
          </cell>
          <cell r="H62" t="str">
            <v>ES</v>
          </cell>
          <cell r="I62" t="str">
            <v>SALUD</v>
          </cell>
          <cell r="J62">
            <v>0</v>
          </cell>
          <cell r="K62">
            <v>1</v>
          </cell>
          <cell r="L62">
            <v>1</v>
          </cell>
          <cell r="M62">
            <v>0</v>
          </cell>
          <cell r="N62">
            <v>0</v>
          </cell>
          <cell r="O62">
            <v>0</v>
          </cell>
          <cell r="P62">
            <v>4</v>
          </cell>
          <cell r="Q62" t="str">
            <v>8.  Salud</v>
          </cell>
          <cell r="R62" t="str">
            <v>08.</v>
          </cell>
        </row>
        <row r="63">
          <cell r="B63" t="str">
            <v>404</v>
          </cell>
          <cell r="C63" t="str">
            <v>01</v>
          </cell>
          <cell r="D63" t="str">
            <v>HOSPITAL OCCIDENTE DE KENNEDY, III NIVEL, E.S.E..</v>
          </cell>
          <cell r="E63" t="str">
            <v>Hospital Occidente de Kennedy</v>
          </cell>
          <cell r="F63" t="str">
            <v>Salud</v>
          </cell>
          <cell r="G63" t="str">
            <v>Empresas Sociales del Estado</v>
          </cell>
          <cell r="H63" t="str">
            <v>ES</v>
          </cell>
          <cell r="I63" t="str">
            <v>SALUD</v>
          </cell>
          <cell r="J63">
            <v>0</v>
          </cell>
          <cell r="K63">
            <v>1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5</v>
          </cell>
          <cell r="Q63" t="str">
            <v>8.  Salud</v>
          </cell>
          <cell r="R63" t="str">
            <v>08.</v>
          </cell>
        </row>
        <row r="64">
          <cell r="B64" t="str">
            <v>405</v>
          </cell>
          <cell r="C64" t="str">
            <v>01</v>
          </cell>
          <cell r="D64" t="str">
            <v>HOSPITAL SANTA CLARA, III NIVEL, E.S.E..</v>
          </cell>
          <cell r="E64" t="str">
            <v>Hospital Santa Clara</v>
          </cell>
          <cell r="F64" t="str">
            <v>Salud</v>
          </cell>
          <cell r="G64" t="str">
            <v>Empresas Sociales del Estado</v>
          </cell>
          <cell r="H64" t="str">
            <v>ES</v>
          </cell>
          <cell r="I64" t="str">
            <v>SALUD</v>
          </cell>
          <cell r="J64">
            <v>0</v>
          </cell>
          <cell r="K64">
            <v>1</v>
          </cell>
          <cell r="L64">
            <v>1</v>
          </cell>
          <cell r="M64">
            <v>0</v>
          </cell>
          <cell r="N64">
            <v>0</v>
          </cell>
          <cell r="O64">
            <v>0</v>
          </cell>
          <cell r="P64">
            <v>6</v>
          </cell>
          <cell r="Q64" t="str">
            <v>8.  Salud</v>
          </cell>
          <cell r="R64" t="str">
            <v>08.</v>
          </cell>
        </row>
        <row r="65">
          <cell r="B65" t="str">
            <v>406</v>
          </cell>
          <cell r="C65" t="str">
            <v>01</v>
          </cell>
          <cell r="D65" t="str">
            <v>HOSPITAL BOSA, II NIVEL, E.S.E..</v>
          </cell>
          <cell r="E65" t="str">
            <v>Hospital Bosa</v>
          </cell>
          <cell r="F65" t="str">
            <v>Salud</v>
          </cell>
          <cell r="G65" t="str">
            <v>Empresas Sociales del Estado</v>
          </cell>
          <cell r="H65" t="str">
            <v>ES</v>
          </cell>
          <cell r="I65" t="str">
            <v>SALUD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0</v>
          </cell>
          <cell r="O65">
            <v>0</v>
          </cell>
          <cell r="P65">
            <v>7</v>
          </cell>
          <cell r="Q65" t="str">
            <v>8.  Salud</v>
          </cell>
          <cell r="R65" t="str">
            <v>08.</v>
          </cell>
        </row>
        <row r="66">
          <cell r="B66" t="str">
            <v>407</v>
          </cell>
          <cell r="C66" t="str">
            <v>01</v>
          </cell>
          <cell r="D66" t="str">
            <v>HOSPITAL ENGATIVA, II NIVEL, E.S.E..</v>
          </cell>
          <cell r="E66" t="str">
            <v>Hospital Engativá</v>
          </cell>
          <cell r="F66" t="str">
            <v>Salud</v>
          </cell>
          <cell r="G66" t="str">
            <v>Empresas Sociales del Estado</v>
          </cell>
          <cell r="H66" t="str">
            <v>ES</v>
          </cell>
          <cell r="I66" t="str">
            <v>SALUD</v>
          </cell>
          <cell r="J66">
            <v>0</v>
          </cell>
          <cell r="K66">
            <v>1</v>
          </cell>
          <cell r="L66">
            <v>1</v>
          </cell>
          <cell r="M66">
            <v>0</v>
          </cell>
          <cell r="N66">
            <v>0</v>
          </cell>
          <cell r="O66">
            <v>0</v>
          </cell>
          <cell r="P66">
            <v>8</v>
          </cell>
          <cell r="Q66" t="str">
            <v>8.  Salud</v>
          </cell>
          <cell r="R66" t="str">
            <v>08.</v>
          </cell>
        </row>
        <row r="67">
          <cell r="B67" t="str">
            <v>408</v>
          </cell>
          <cell r="C67" t="str">
            <v>01</v>
          </cell>
          <cell r="D67" t="str">
            <v>HOSPITAL FONTIBON, II NIVEL, E.S.E..</v>
          </cell>
          <cell r="E67" t="str">
            <v>Hospital Fontibón</v>
          </cell>
          <cell r="F67" t="str">
            <v>Salud</v>
          </cell>
          <cell r="G67" t="str">
            <v>Empresas Sociales del Estado</v>
          </cell>
          <cell r="H67" t="str">
            <v>ES</v>
          </cell>
          <cell r="I67" t="str">
            <v>SALUD</v>
          </cell>
          <cell r="J67">
            <v>0</v>
          </cell>
          <cell r="K67">
            <v>1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9</v>
          </cell>
          <cell r="Q67" t="str">
            <v>8.  Salud</v>
          </cell>
          <cell r="R67" t="str">
            <v>08.</v>
          </cell>
        </row>
        <row r="68">
          <cell r="B68" t="str">
            <v>409</v>
          </cell>
          <cell r="C68" t="str">
            <v>01</v>
          </cell>
          <cell r="D68" t="str">
            <v>HOSPITAL MEISSEN, II NIVEL, E.S.E..</v>
          </cell>
          <cell r="E68" t="str">
            <v>Hospital Meissen</v>
          </cell>
          <cell r="F68" t="str">
            <v>Salud</v>
          </cell>
          <cell r="G68" t="str">
            <v>Empresas Sociales del Estado</v>
          </cell>
          <cell r="H68" t="str">
            <v>ES</v>
          </cell>
          <cell r="I68" t="str">
            <v>SALUD</v>
          </cell>
          <cell r="J68">
            <v>0</v>
          </cell>
          <cell r="K68">
            <v>1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>
            <v>10</v>
          </cell>
          <cell r="Q68" t="str">
            <v>8.  Salud</v>
          </cell>
          <cell r="R68" t="str">
            <v>08.</v>
          </cell>
        </row>
        <row r="69">
          <cell r="B69" t="str">
            <v>410</v>
          </cell>
          <cell r="C69" t="str">
            <v>01</v>
          </cell>
          <cell r="D69" t="str">
            <v>HOSPITAL TUNJUELITO, II NIVEL, E.S.E..</v>
          </cell>
          <cell r="E69" t="str">
            <v>Hospital Tunjuelito</v>
          </cell>
          <cell r="F69" t="str">
            <v>Salud</v>
          </cell>
          <cell r="G69" t="str">
            <v>Empresas Sociales del Estado</v>
          </cell>
          <cell r="H69" t="str">
            <v>ES</v>
          </cell>
          <cell r="I69" t="str">
            <v>SALUD</v>
          </cell>
          <cell r="J69">
            <v>0</v>
          </cell>
          <cell r="K69">
            <v>1</v>
          </cell>
          <cell r="L69">
            <v>1</v>
          </cell>
          <cell r="M69">
            <v>0</v>
          </cell>
          <cell r="N69">
            <v>0</v>
          </cell>
          <cell r="O69">
            <v>0</v>
          </cell>
          <cell r="P69">
            <v>11</v>
          </cell>
          <cell r="Q69" t="str">
            <v>8.  Salud</v>
          </cell>
          <cell r="R69" t="str">
            <v>08.</v>
          </cell>
        </row>
        <row r="70">
          <cell r="B70" t="str">
            <v>411</v>
          </cell>
          <cell r="C70" t="str">
            <v>01</v>
          </cell>
          <cell r="D70" t="str">
            <v>HOSPITAL CENTRO ORIENTE, II NIVEL, E.S.E..</v>
          </cell>
          <cell r="E70" t="str">
            <v>Hospital Centro Oriente</v>
          </cell>
          <cell r="F70" t="str">
            <v>Salud</v>
          </cell>
          <cell r="G70" t="str">
            <v>Empresas Sociales del Estado</v>
          </cell>
          <cell r="H70" t="str">
            <v>ES</v>
          </cell>
          <cell r="I70" t="str">
            <v>SALUD</v>
          </cell>
          <cell r="J70">
            <v>0</v>
          </cell>
          <cell r="K70">
            <v>1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12</v>
          </cell>
          <cell r="Q70" t="str">
            <v>8.  Salud</v>
          </cell>
          <cell r="R70" t="str">
            <v>08.</v>
          </cell>
        </row>
        <row r="71">
          <cell r="B71" t="str">
            <v>412</v>
          </cell>
          <cell r="C71" t="str">
            <v>01</v>
          </cell>
          <cell r="D71" t="str">
            <v>HOSPITAL SAN BLAS, II NIVEL, E.S.E..</v>
          </cell>
          <cell r="E71" t="str">
            <v>Hospital San Blas</v>
          </cell>
          <cell r="F71" t="str">
            <v>Salud</v>
          </cell>
          <cell r="G71" t="str">
            <v>Empresas Sociales del Estado</v>
          </cell>
          <cell r="H71" t="str">
            <v>ES</v>
          </cell>
          <cell r="I71" t="str">
            <v>SALUD</v>
          </cell>
          <cell r="J71">
            <v>0</v>
          </cell>
          <cell r="K71">
            <v>1</v>
          </cell>
          <cell r="L71">
            <v>1</v>
          </cell>
          <cell r="M71">
            <v>0</v>
          </cell>
          <cell r="N71">
            <v>0</v>
          </cell>
          <cell r="O71">
            <v>0</v>
          </cell>
          <cell r="P71">
            <v>13</v>
          </cell>
          <cell r="Q71" t="str">
            <v>8.  Salud</v>
          </cell>
          <cell r="R71" t="str">
            <v>08.</v>
          </cell>
        </row>
        <row r="72">
          <cell r="B72" t="str">
            <v>413</v>
          </cell>
          <cell r="C72" t="str">
            <v>01</v>
          </cell>
          <cell r="D72" t="str">
            <v>HOSPITAL CHAPINERO, I NIVEL, E.S.E..</v>
          </cell>
          <cell r="E72" t="str">
            <v>Hospital Chapinero</v>
          </cell>
          <cell r="F72" t="str">
            <v>Salud</v>
          </cell>
          <cell r="G72" t="str">
            <v>Empresas Sociales del Estado</v>
          </cell>
          <cell r="H72" t="str">
            <v>ES</v>
          </cell>
          <cell r="I72" t="str">
            <v>SALUD</v>
          </cell>
          <cell r="J72">
            <v>0</v>
          </cell>
          <cell r="K72">
            <v>1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>
            <v>14</v>
          </cell>
          <cell r="Q72" t="str">
            <v>8.  Salud</v>
          </cell>
          <cell r="R72" t="str">
            <v>08.</v>
          </cell>
        </row>
        <row r="73">
          <cell r="B73" t="str">
            <v>414</v>
          </cell>
          <cell r="C73" t="str">
            <v>01</v>
          </cell>
          <cell r="D73" t="str">
            <v>HOSPITAL SUBA, I NIVEL, E.S.E..</v>
          </cell>
          <cell r="E73" t="str">
            <v>Hospital Suba</v>
          </cell>
          <cell r="F73" t="str">
            <v>Salud</v>
          </cell>
          <cell r="G73" t="str">
            <v>Empresas Sociales del Estado</v>
          </cell>
          <cell r="H73" t="str">
            <v>ES</v>
          </cell>
          <cell r="I73" t="str">
            <v>SALUD</v>
          </cell>
          <cell r="J73">
            <v>0</v>
          </cell>
          <cell r="K73">
            <v>1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15</v>
          </cell>
          <cell r="Q73" t="str">
            <v>8.  Salud</v>
          </cell>
          <cell r="R73" t="str">
            <v>08.</v>
          </cell>
        </row>
        <row r="74">
          <cell r="B74" t="str">
            <v>415</v>
          </cell>
          <cell r="C74" t="str">
            <v>01</v>
          </cell>
          <cell r="D74" t="str">
            <v>HOSPITAL USAQUÉN, I NIVEL, E.S.E..</v>
          </cell>
          <cell r="E74" t="str">
            <v>Hospital Usaquén</v>
          </cell>
          <cell r="F74" t="str">
            <v>Salud</v>
          </cell>
          <cell r="G74" t="str">
            <v>Empresas Sociales del Estado</v>
          </cell>
          <cell r="H74" t="str">
            <v>ES</v>
          </cell>
          <cell r="I74" t="str">
            <v>SALUD</v>
          </cell>
          <cell r="J74">
            <v>0</v>
          </cell>
          <cell r="K74">
            <v>1</v>
          </cell>
          <cell r="L74">
            <v>1</v>
          </cell>
          <cell r="M74">
            <v>0</v>
          </cell>
          <cell r="N74">
            <v>0</v>
          </cell>
          <cell r="O74">
            <v>0</v>
          </cell>
          <cell r="P74">
            <v>16</v>
          </cell>
          <cell r="Q74" t="str">
            <v>8.  Salud</v>
          </cell>
          <cell r="R74" t="str">
            <v>08.</v>
          </cell>
        </row>
        <row r="75">
          <cell r="B75" t="str">
            <v>416</v>
          </cell>
          <cell r="C75" t="str">
            <v>01</v>
          </cell>
          <cell r="D75" t="str">
            <v>HOSPITAL USME, I NIVEL, E.S.E..</v>
          </cell>
          <cell r="E75" t="str">
            <v>Hospital Usme</v>
          </cell>
          <cell r="F75" t="str">
            <v>Salud</v>
          </cell>
          <cell r="G75" t="str">
            <v>Empresas Sociales del Estado</v>
          </cell>
          <cell r="H75" t="str">
            <v>ES</v>
          </cell>
          <cell r="I75" t="str">
            <v>SALUD</v>
          </cell>
          <cell r="J75">
            <v>0</v>
          </cell>
          <cell r="K75">
            <v>1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17</v>
          </cell>
          <cell r="Q75" t="str">
            <v>8.  Salud</v>
          </cell>
          <cell r="R75" t="str">
            <v>08.</v>
          </cell>
        </row>
        <row r="76">
          <cell r="B76" t="str">
            <v>417</v>
          </cell>
          <cell r="C76" t="str">
            <v>01</v>
          </cell>
          <cell r="D76" t="str">
            <v>HOSPITAL DEL SUR, I NIVEL, E.S.E..</v>
          </cell>
          <cell r="E76" t="str">
            <v>Hospital del Sur</v>
          </cell>
          <cell r="F76" t="str">
            <v>Salud</v>
          </cell>
          <cell r="G76" t="str">
            <v>Empresas Sociales del Estado</v>
          </cell>
          <cell r="H76" t="str">
            <v>ES</v>
          </cell>
          <cell r="I76" t="str">
            <v>SALUD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18</v>
          </cell>
          <cell r="Q76" t="str">
            <v>8.  Salud</v>
          </cell>
          <cell r="R76" t="str">
            <v>08.</v>
          </cell>
        </row>
        <row r="77">
          <cell r="B77" t="str">
            <v>418</v>
          </cell>
          <cell r="C77" t="str">
            <v>01</v>
          </cell>
          <cell r="D77" t="str">
            <v>HOSPITAL NAZARET, I NIVEL, E.S.E..</v>
          </cell>
          <cell r="E77" t="str">
            <v>Hospital Nazareth</v>
          </cell>
          <cell r="F77" t="str">
            <v>Salud</v>
          </cell>
          <cell r="G77" t="str">
            <v>Empresas Sociales del Estado</v>
          </cell>
          <cell r="H77" t="str">
            <v>ES</v>
          </cell>
          <cell r="I77" t="str">
            <v>SALUD</v>
          </cell>
          <cell r="J77">
            <v>0</v>
          </cell>
          <cell r="K77">
            <v>1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19</v>
          </cell>
          <cell r="Q77" t="str">
            <v>8.  Salud</v>
          </cell>
          <cell r="R77" t="str">
            <v>08.</v>
          </cell>
        </row>
        <row r="78">
          <cell r="B78" t="str">
            <v>419</v>
          </cell>
          <cell r="C78" t="str">
            <v>01</v>
          </cell>
          <cell r="D78" t="str">
            <v>HOSPITAL PABLO VI BOSA, I NIVEL, E.S.E..</v>
          </cell>
          <cell r="E78" t="str">
            <v>Hospital Pablo VI de Bosa</v>
          </cell>
          <cell r="F78" t="str">
            <v>Salud</v>
          </cell>
          <cell r="G78" t="str">
            <v>Empresas Sociales del Estado</v>
          </cell>
          <cell r="H78" t="str">
            <v>ES</v>
          </cell>
          <cell r="I78" t="str">
            <v>SALUD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0</v>
          </cell>
          <cell r="O78">
            <v>0</v>
          </cell>
          <cell r="P78">
            <v>20</v>
          </cell>
          <cell r="Q78" t="str">
            <v>8.  Salud</v>
          </cell>
          <cell r="R78" t="str">
            <v>08.</v>
          </cell>
        </row>
        <row r="79">
          <cell r="B79" t="str">
            <v>420</v>
          </cell>
          <cell r="C79" t="str">
            <v>01</v>
          </cell>
          <cell r="D79" t="str">
            <v>HOSPITAL SAN CRISTÓBAL, I NIVEL, E.S.E..</v>
          </cell>
          <cell r="E79" t="str">
            <v>Hospital San Cristóbal</v>
          </cell>
          <cell r="F79" t="str">
            <v>Salud</v>
          </cell>
          <cell r="G79" t="str">
            <v>Empresas Sociales del Estado</v>
          </cell>
          <cell r="H79" t="str">
            <v>ES</v>
          </cell>
          <cell r="I79" t="str">
            <v>SALUD</v>
          </cell>
          <cell r="J79">
            <v>0</v>
          </cell>
          <cell r="K79">
            <v>1</v>
          </cell>
          <cell r="L79">
            <v>1</v>
          </cell>
          <cell r="M79">
            <v>0</v>
          </cell>
          <cell r="N79">
            <v>0</v>
          </cell>
          <cell r="O79">
            <v>0</v>
          </cell>
          <cell r="P79">
            <v>21</v>
          </cell>
          <cell r="Q79" t="str">
            <v>8.  Salud</v>
          </cell>
          <cell r="R79" t="str">
            <v>08.</v>
          </cell>
        </row>
        <row r="80">
          <cell r="B80" t="str">
            <v>421</v>
          </cell>
          <cell r="C80" t="str">
            <v>01</v>
          </cell>
          <cell r="D80" t="str">
            <v>HOSPITAL RAFAEL URIBE URIBE, I NIVEL, E.S.E..</v>
          </cell>
          <cell r="E80" t="str">
            <v>Hospital Rafael Uribe</v>
          </cell>
          <cell r="F80" t="str">
            <v>Salud</v>
          </cell>
          <cell r="G80" t="str">
            <v>Empresas Sociales del Estado</v>
          </cell>
          <cell r="H80" t="str">
            <v>ES</v>
          </cell>
          <cell r="I80" t="str">
            <v>SALUD</v>
          </cell>
          <cell r="J80">
            <v>0</v>
          </cell>
          <cell r="K80">
            <v>1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22</v>
          </cell>
          <cell r="Q80" t="str">
            <v>8.  Salud</v>
          </cell>
          <cell r="R80" t="str">
            <v>08.</v>
          </cell>
        </row>
        <row r="81">
          <cell r="B81" t="str">
            <v>422</v>
          </cell>
          <cell r="C81" t="str">
            <v>01</v>
          </cell>
          <cell r="D81" t="str">
            <v>HOSPITAL VISTA HERMOSA, I NIVEL, E.S.E..</v>
          </cell>
          <cell r="E81" t="str">
            <v>Hospital Vista Hermosa</v>
          </cell>
          <cell r="F81" t="str">
            <v>Salud</v>
          </cell>
          <cell r="G81" t="str">
            <v>Empresas Sociales del Estado</v>
          </cell>
          <cell r="H81" t="str">
            <v>ES</v>
          </cell>
          <cell r="I81" t="str">
            <v>SALUD</v>
          </cell>
          <cell r="J81">
            <v>0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23</v>
          </cell>
          <cell r="Q81" t="str">
            <v>8.  Salud</v>
          </cell>
          <cell r="R81" t="str">
            <v>08.</v>
          </cell>
        </row>
        <row r="82">
          <cell r="B82" t="str">
            <v>001</v>
          </cell>
          <cell r="C82" t="str">
            <v>01</v>
          </cell>
          <cell r="D82" t="str">
            <v>FDL USAQUEN..</v>
          </cell>
          <cell r="E82" t="str">
            <v>FDL Usaquén</v>
          </cell>
          <cell r="F82" t="str">
            <v>Participación Ciudadana y Desarrollo Local</v>
          </cell>
          <cell r="G82" t="str">
            <v>FONDOS DE DESARROLLO LOCAL</v>
          </cell>
          <cell r="H82" t="str">
            <v>FD</v>
          </cell>
          <cell r="I82" t="str">
            <v>SECRETARIA DE GOBIERNO</v>
          </cell>
          <cell r="J82">
            <v>0</v>
          </cell>
          <cell r="K82">
            <v>54</v>
          </cell>
          <cell r="L82">
            <v>54</v>
          </cell>
          <cell r="M82">
            <v>0</v>
          </cell>
          <cell r="N82">
            <v>0</v>
          </cell>
          <cell r="O82">
            <v>0</v>
          </cell>
          <cell r="P82">
            <v>1</v>
          </cell>
          <cell r="Q82" t="str">
            <v>NT</v>
          </cell>
          <cell r="R82" t="str">
            <v>NT</v>
          </cell>
        </row>
        <row r="83">
          <cell r="B83" t="str">
            <v>002</v>
          </cell>
          <cell r="C83" t="str">
            <v>01</v>
          </cell>
          <cell r="D83" t="str">
            <v>FDL CHAPINERO..</v>
          </cell>
          <cell r="E83" t="str">
            <v>FDL Chapinero</v>
          </cell>
          <cell r="F83" t="str">
            <v>Participación Ciudadana y Desarrollo Local</v>
          </cell>
          <cell r="G83" t="str">
            <v>FONDOS DE DESARROLLO LOCAL</v>
          </cell>
          <cell r="H83" t="str">
            <v>FD</v>
          </cell>
          <cell r="I83" t="str">
            <v>SECRETARIA DE GOBIERNO</v>
          </cell>
          <cell r="J83">
            <v>0</v>
          </cell>
          <cell r="K83">
            <v>54</v>
          </cell>
          <cell r="L83">
            <v>54</v>
          </cell>
          <cell r="M83">
            <v>0</v>
          </cell>
          <cell r="N83">
            <v>0</v>
          </cell>
          <cell r="O83">
            <v>0</v>
          </cell>
          <cell r="P83">
            <v>2</v>
          </cell>
          <cell r="Q83" t="str">
            <v>NT</v>
          </cell>
          <cell r="R83" t="str">
            <v>NT</v>
          </cell>
        </row>
        <row r="84">
          <cell r="B84" t="str">
            <v>003</v>
          </cell>
          <cell r="C84" t="str">
            <v>01</v>
          </cell>
          <cell r="D84" t="str">
            <v>FDL SANTAFE..</v>
          </cell>
          <cell r="E84" t="str">
            <v>FDL Santafé</v>
          </cell>
          <cell r="F84" t="str">
            <v>Participación Ciudadana y Desarrollo Local</v>
          </cell>
          <cell r="G84" t="str">
            <v>FONDOS DE DESARROLLO LOCAL</v>
          </cell>
          <cell r="H84" t="str">
            <v>FD</v>
          </cell>
          <cell r="I84" t="str">
            <v>SECRETARIA DE GOBIERNO</v>
          </cell>
          <cell r="J84">
            <v>0</v>
          </cell>
          <cell r="K84">
            <v>54</v>
          </cell>
          <cell r="L84">
            <v>54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  <cell r="Q84" t="str">
            <v>NT</v>
          </cell>
          <cell r="R84" t="str">
            <v>NT</v>
          </cell>
        </row>
        <row r="85">
          <cell r="B85" t="str">
            <v>004</v>
          </cell>
          <cell r="C85" t="str">
            <v>01</v>
          </cell>
          <cell r="D85" t="str">
            <v>FDL SAN CRISTOBAL..</v>
          </cell>
          <cell r="E85" t="str">
            <v>FDL San Cristobal</v>
          </cell>
          <cell r="F85" t="str">
            <v>Participación Ciudadana y Desarrollo Local</v>
          </cell>
          <cell r="G85" t="str">
            <v>FONDOS DE DESARROLLO LOCAL</v>
          </cell>
          <cell r="H85" t="str">
            <v>FD</v>
          </cell>
          <cell r="I85" t="str">
            <v>SECRETARIA DE GOBIERNO</v>
          </cell>
          <cell r="J85">
            <v>0</v>
          </cell>
          <cell r="K85">
            <v>54</v>
          </cell>
          <cell r="L85">
            <v>54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  <cell r="Q85" t="str">
            <v>NT</v>
          </cell>
          <cell r="R85" t="str">
            <v>NT</v>
          </cell>
        </row>
        <row r="86">
          <cell r="B86" t="str">
            <v>005</v>
          </cell>
          <cell r="C86" t="str">
            <v>01</v>
          </cell>
          <cell r="D86" t="str">
            <v>FDL USME..</v>
          </cell>
          <cell r="E86" t="str">
            <v>FDL Usme</v>
          </cell>
          <cell r="F86" t="str">
            <v>Participación Ciudadana y Desarrollo Local</v>
          </cell>
          <cell r="G86" t="str">
            <v>FONDOS DE DESARROLLO LOCAL</v>
          </cell>
          <cell r="H86" t="str">
            <v>FD</v>
          </cell>
          <cell r="I86" t="str">
            <v>SECRETARIA DE GOBIERNO</v>
          </cell>
          <cell r="J86">
            <v>0</v>
          </cell>
          <cell r="K86">
            <v>54</v>
          </cell>
          <cell r="L86">
            <v>54</v>
          </cell>
          <cell r="M86">
            <v>0</v>
          </cell>
          <cell r="N86">
            <v>0</v>
          </cell>
          <cell r="O86">
            <v>0</v>
          </cell>
          <cell r="P86">
            <v>5</v>
          </cell>
          <cell r="Q86" t="str">
            <v>NT</v>
          </cell>
          <cell r="R86" t="str">
            <v>NT</v>
          </cell>
        </row>
        <row r="87">
          <cell r="B87" t="str">
            <v>006</v>
          </cell>
          <cell r="C87" t="str">
            <v>01</v>
          </cell>
          <cell r="D87" t="str">
            <v>FDL TUNJUELITO..</v>
          </cell>
          <cell r="E87" t="str">
            <v>FDL Tunjuelito</v>
          </cell>
          <cell r="F87" t="str">
            <v>Participación Ciudadana y Desarrollo Local</v>
          </cell>
          <cell r="G87" t="str">
            <v>FONDOS DE DESARROLLO LOCAL</v>
          </cell>
          <cell r="H87" t="str">
            <v>FD</v>
          </cell>
          <cell r="I87" t="str">
            <v>SECRETARIA DE GOBIERNO</v>
          </cell>
          <cell r="J87">
            <v>0</v>
          </cell>
          <cell r="K87">
            <v>54</v>
          </cell>
          <cell r="L87">
            <v>54</v>
          </cell>
          <cell r="M87">
            <v>0</v>
          </cell>
          <cell r="N87">
            <v>0</v>
          </cell>
          <cell r="O87">
            <v>0</v>
          </cell>
          <cell r="P87">
            <v>6</v>
          </cell>
          <cell r="Q87" t="str">
            <v>NT</v>
          </cell>
          <cell r="R87" t="str">
            <v>NT</v>
          </cell>
        </row>
        <row r="88">
          <cell r="B88" t="str">
            <v>007</v>
          </cell>
          <cell r="C88" t="str">
            <v>01</v>
          </cell>
          <cell r="D88" t="str">
            <v>FDL BOSA..</v>
          </cell>
          <cell r="E88" t="str">
            <v>FDL Bosa</v>
          </cell>
          <cell r="F88" t="str">
            <v>Participación Ciudadana y Desarrollo Local</v>
          </cell>
          <cell r="G88" t="str">
            <v>FONDOS DE DESARROLLO LOCAL</v>
          </cell>
          <cell r="H88" t="str">
            <v>FD</v>
          </cell>
          <cell r="I88" t="str">
            <v>SECRETARIA DE GOBIERNO</v>
          </cell>
          <cell r="J88">
            <v>0</v>
          </cell>
          <cell r="K88">
            <v>54</v>
          </cell>
          <cell r="L88">
            <v>54</v>
          </cell>
          <cell r="M88">
            <v>0</v>
          </cell>
          <cell r="N88">
            <v>0</v>
          </cell>
          <cell r="O88">
            <v>0</v>
          </cell>
          <cell r="P88">
            <v>7</v>
          </cell>
          <cell r="Q88" t="str">
            <v>NT</v>
          </cell>
          <cell r="R88" t="str">
            <v>NT</v>
          </cell>
        </row>
        <row r="89">
          <cell r="B89" t="str">
            <v>008</v>
          </cell>
          <cell r="C89" t="str">
            <v>01</v>
          </cell>
          <cell r="D89" t="str">
            <v>FDL KENNEDY..</v>
          </cell>
          <cell r="E89" t="str">
            <v>FDL Kennedy</v>
          </cell>
          <cell r="F89" t="str">
            <v>Participación Ciudadana y Desarrollo Local</v>
          </cell>
          <cell r="G89" t="str">
            <v>FONDOS DE DESARROLLO LOCAL</v>
          </cell>
          <cell r="H89" t="str">
            <v>FD</v>
          </cell>
          <cell r="I89" t="str">
            <v>SECRETARIA DE GOBIERNO</v>
          </cell>
          <cell r="J89">
            <v>0</v>
          </cell>
          <cell r="K89">
            <v>54</v>
          </cell>
          <cell r="L89">
            <v>54</v>
          </cell>
          <cell r="M89">
            <v>0</v>
          </cell>
          <cell r="N89">
            <v>0</v>
          </cell>
          <cell r="O89">
            <v>0</v>
          </cell>
          <cell r="P89">
            <v>8</v>
          </cell>
          <cell r="Q89" t="str">
            <v>NT</v>
          </cell>
          <cell r="R89" t="str">
            <v>NT</v>
          </cell>
        </row>
        <row r="90">
          <cell r="B90" t="str">
            <v>009</v>
          </cell>
          <cell r="C90" t="str">
            <v>01</v>
          </cell>
          <cell r="D90" t="str">
            <v>FDL FONTIBON..</v>
          </cell>
          <cell r="E90" t="str">
            <v>FDL Fontibón</v>
          </cell>
          <cell r="F90" t="str">
            <v>Participación Ciudadana y Desarrollo Local</v>
          </cell>
          <cell r="G90" t="str">
            <v>FONDOS DE DESARROLLO LOCAL</v>
          </cell>
          <cell r="H90" t="str">
            <v>FD</v>
          </cell>
          <cell r="I90" t="str">
            <v>SECRETARIA DE GOBIERNO</v>
          </cell>
          <cell r="J90">
            <v>0</v>
          </cell>
          <cell r="K90">
            <v>54</v>
          </cell>
          <cell r="L90">
            <v>54</v>
          </cell>
          <cell r="M90">
            <v>0</v>
          </cell>
          <cell r="N90">
            <v>0</v>
          </cell>
          <cell r="O90">
            <v>0</v>
          </cell>
          <cell r="P90">
            <v>9</v>
          </cell>
          <cell r="Q90" t="str">
            <v>NT</v>
          </cell>
          <cell r="R90" t="str">
            <v>NT</v>
          </cell>
        </row>
        <row r="91">
          <cell r="B91" t="str">
            <v>010</v>
          </cell>
          <cell r="C91" t="str">
            <v>01</v>
          </cell>
          <cell r="D91" t="str">
            <v>FDL ENGATIVA..</v>
          </cell>
          <cell r="E91" t="str">
            <v>FDL Engativá</v>
          </cell>
          <cell r="F91" t="str">
            <v>Participación Ciudadana y Desarrollo Local</v>
          </cell>
          <cell r="G91" t="str">
            <v>FONDOS DE DESARROLLO LOCAL</v>
          </cell>
          <cell r="H91" t="str">
            <v>FD</v>
          </cell>
          <cell r="I91" t="str">
            <v>SECRETARIA DE GOBIERNO</v>
          </cell>
          <cell r="J91">
            <v>0</v>
          </cell>
          <cell r="K91">
            <v>54</v>
          </cell>
          <cell r="L91">
            <v>54</v>
          </cell>
          <cell r="M91">
            <v>0</v>
          </cell>
          <cell r="N91">
            <v>0</v>
          </cell>
          <cell r="O91">
            <v>0</v>
          </cell>
          <cell r="P91">
            <v>10</v>
          </cell>
          <cell r="Q91" t="str">
            <v>NT</v>
          </cell>
          <cell r="R91" t="str">
            <v>NT</v>
          </cell>
        </row>
        <row r="92">
          <cell r="B92" t="str">
            <v>011</v>
          </cell>
          <cell r="C92" t="str">
            <v>01</v>
          </cell>
          <cell r="D92" t="str">
            <v>FDL SUBA..</v>
          </cell>
          <cell r="E92" t="str">
            <v>FDL Suba</v>
          </cell>
          <cell r="F92" t="str">
            <v>Participación Ciudadana y Desarrollo Local</v>
          </cell>
          <cell r="G92" t="str">
            <v>FONDOS DE DESARROLLO LOCAL</v>
          </cell>
          <cell r="H92" t="str">
            <v>FD</v>
          </cell>
          <cell r="I92" t="str">
            <v>SECRETARIA DE GOBIERNO</v>
          </cell>
          <cell r="J92">
            <v>0</v>
          </cell>
          <cell r="K92">
            <v>54</v>
          </cell>
          <cell r="L92">
            <v>54</v>
          </cell>
          <cell r="M92">
            <v>0</v>
          </cell>
          <cell r="N92">
            <v>0</v>
          </cell>
          <cell r="O92">
            <v>0</v>
          </cell>
          <cell r="P92">
            <v>11</v>
          </cell>
          <cell r="Q92" t="str">
            <v>NT</v>
          </cell>
          <cell r="R92" t="str">
            <v>NT</v>
          </cell>
        </row>
        <row r="93">
          <cell r="B93" t="str">
            <v>012</v>
          </cell>
          <cell r="C93" t="str">
            <v>01</v>
          </cell>
          <cell r="D93" t="str">
            <v>FDL BARRIOS UNIDOS..</v>
          </cell>
          <cell r="E93" t="str">
            <v>FDL Barrios Unidos</v>
          </cell>
          <cell r="F93" t="str">
            <v>Participación Ciudadana y Desarrollo Local</v>
          </cell>
          <cell r="G93" t="str">
            <v>FONDOS DE DESARROLLO LOCAL</v>
          </cell>
          <cell r="H93" t="str">
            <v>FD</v>
          </cell>
          <cell r="I93" t="str">
            <v>SECRETARIA DE GOBIERNO</v>
          </cell>
          <cell r="J93">
            <v>0</v>
          </cell>
          <cell r="K93">
            <v>54</v>
          </cell>
          <cell r="L93">
            <v>54</v>
          </cell>
          <cell r="M93">
            <v>0</v>
          </cell>
          <cell r="N93">
            <v>0</v>
          </cell>
          <cell r="O93">
            <v>0</v>
          </cell>
          <cell r="P93">
            <v>12</v>
          </cell>
          <cell r="Q93" t="str">
            <v>NT</v>
          </cell>
          <cell r="R93" t="str">
            <v>NT</v>
          </cell>
        </row>
        <row r="94">
          <cell r="B94" t="str">
            <v>013</v>
          </cell>
          <cell r="C94" t="str">
            <v>01</v>
          </cell>
          <cell r="D94" t="str">
            <v>FDL TEUSAQUILLO..</v>
          </cell>
          <cell r="E94" t="str">
            <v>FDL Teusaquillo</v>
          </cell>
          <cell r="F94" t="str">
            <v>Participación Ciudadana y Desarrollo Local</v>
          </cell>
          <cell r="G94" t="str">
            <v>FONDOS DE DESARROLLO LOCAL</v>
          </cell>
          <cell r="H94" t="str">
            <v>FD</v>
          </cell>
          <cell r="I94" t="str">
            <v>SECRETARIA DE GOBIERNO</v>
          </cell>
          <cell r="J94">
            <v>0</v>
          </cell>
          <cell r="K94">
            <v>54</v>
          </cell>
          <cell r="L94">
            <v>54</v>
          </cell>
          <cell r="M94">
            <v>0</v>
          </cell>
          <cell r="N94">
            <v>0</v>
          </cell>
          <cell r="O94">
            <v>0</v>
          </cell>
          <cell r="P94">
            <v>13</v>
          </cell>
          <cell r="Q94" t="str">
            <v>NT</v>
          </cell>
          <cell r="R94" t="str">
            <v>NT</v>
          </cell>
        </row>
        <row r="95">
          <cell r="B95" t="str">
            <v>014</v>
          </cell>
          <cell r="C95" t="str">
            <v>01</v>
          </cell>
          <cell r="D95" t="str">
            <v>FDL MARTIRES..</v>
          </cell>
          <cell r="E95" t="str">
            <v>FDL Mártires</v>
          </cell>
          <cell r="F95" t="str">
            <v>Participación Ciudadana y Desarrollo Local</v>
          </cell>
          <cell r="G95" t="str">
            <v>FONDOS DE DESARROLLO LOCAL</v>
          </cell>
          <cell r="H95" t="str">
            <v>FD</v>
          </cell>
          <cell r="I95" t="str">
            <v>SECRETARIA DE GOBIERNO</v>
          </cell>
          <cell r="J95">
            <v>0</v>
          </cell>
          <cell r="K95">
            <v>54</v>
          </cell>
          <cell r="L95">
            <v>54</v>
          </cell>
          <cell r="M95">
            <v>0</v>
          </cell>
          <cell r="N95">
            <v>0</v>
          </cell>
          <cell r="O95">
            <v>0</v>
          </cell>
          <cell r="P95">
            <v>14</v>
          </cell>
          <cell r="Q95" t="str">
            <v>NT</v>
          </cell>
          <cell r="R95" t="str">
            <v>NT</v>
          </cell>
        </row>
        <row r="96">
          <cell r="B96" t="str">
            <v>015</v>
          </cell>
          <cell r="C96" t="str">
            <v>01</v>
          </cell>
          <cell r="D96" t="str">
            <v>FDL ANTONIO NARIÑO..</v>
          </cell>
          <cell r="E96" t="str">
            <v>FDL Antonio Nariño</v>
          </cell>
          <cell r="F96" t="str">
            <v>Participación Ciudadana y Desarrollo Local</v>
          </cell>
          <cell r="G96" t="str">
            <v>FONDOS DE DESARROLLO LOCAL</v>
          </cell>
          <cell r="H96" t="str">
            <v>FD</v>
          </cell>
          <cell r="I96" t="str">
            <v>SECRETARIA DE GOBIERNO</v>
          </cell>
          <cell r="J96">
            <v>0</v>
          </cell>
          <cell r="K96">
            <v>54</v>
          </cell>
          <cell r="L96">
            <v>54</v>
          </cell>
          <cell r="M96">
            <v>0</v>
          </cell>
          <cell r="N96">
            <v>0</v>
          </cell>
          <cell r="O96">
            <v>0</v>
          </cell>
          <cell r="P96">
            <v>15</v>
          </cell>
          <cell r="Q96" t="str">
            <v>NT</v>
          </cell>
          <cell r="R96" t="str">
            <v>NT</v>
          </cell>
        </row>
        <row r="97">
          <cell r="B97" t="str">
            <v>016</v>
          </cell>
          <cell r="C97" t="str">
            <v>01</v>
          </cell>
          <cell r="D97" t="str">
            <v>FDL PUENTE ARANDA..</v>
          </cell>
          <cell r="E97" t="str">
            <v>FDL Puente Aranda</v>
          </cell>
          <cell r="F97" t="str">
            <v>Participación Ciudadana y Desarrollo Local</v>
          </cell>
          <cell r="G97" t="str">
            <v>FONDOS DE DESARROLLO LOCAL</v>
          </cell>
          <cell r="H97" t="str">
            <v>FD</v>
          </cell>
          <cell r="I97" t="str">
            <v>SECRETARIA DE GOBIERNO</v>
          </cell>
          <cell r="J97">
            <v>0</v>
          </cell>
          <cell r="K97">
            <v>54</v>
          </cell>
          <cell r="L97">
            <v>54</v>
          </cell>
          <cell r="M97">
            <v>0</v>
          </cell>
          <cell r="N97">
            <v>0</v>
          </cell>
          <cell r="O97">
            <v>0</v>
          </cell>
          <cell r="P97">
            <v>16</v>
          </cell>
          <cell r="Q97" t="str">
            <v>NT</v>
          </cell>
          <cell r="R97" t="str">
            <v>NT</v>
          </cell>
        </row>
        <row r="98">
          <cell r="B98" t="str">
            <v>017</v>
          </cell>
          <cell r="C98" t="str">
            <v>01</v>
          </cell>
          <cell r="D98" t="str">
            <v>FDL LA CANDELARIA..</v>
          </cell>
          <cell r="E98" t="str">
            <v>FDL La Candelaria</v>
          </cell>
          <cell r="F98" t="str">
            <v>Participación Ciudadana y Desarrollo Local</v>
          </cell>
          <cell r="G98" t="str">
            <v>FONDOS DE DESARROLLO LOCAL</v>
          </cell>
          <cell r="H98" t="str">
            <v>FD</v>
          </cell>
          <cell r="I98" t="str">
            <v>SECRETARIA DE GOBIERNO</v>
          </cell>
          <cell r="J98">
            <v>0</v>
          </cell>
          <cell r="K98">
            <v>54</v>
          </cell>
          <cell r="L98">
            <v>54</v>
          </cell>
          <cell r="M98">
            <v>0</v>
          </cell>
          <cell r="N98">
            <v>0</v>
          </cell>
          <cell r="O98">
            <v>0</v>
          </cell>
          <cell r="P98">
            <v>17</v>
          </cell>
          <cell r="Q98" t="str">
            <v>NT</v>
          </cell>
          <cell r="R98" t="str">
            <v>NT</v>
          </cell>
        </row>
        <row r="99">
          <cell r="B99" t="str">
            <v>018</v>
          </cell>
          <cell r="C99" t="str">
            <v>01</v>
          </cell>
          <cell r="D99" t="str">
            <v>FDL RAFAEL URIBE URIBE..</v>
          </cell>
          <cell r="E99" t="str">
            <v>FDL Rafael Uribe Uribe</v>
          </cell>
          <cell r="F99" t="str">
            <v>Participación Ciudadana y Desarrollo Local</v>
          </cell>
          <cell r="G99" t="str">
            <v>FONDOS DE DESARROLLO LOCAL</v>
          </cell>
          <cell r="H99" t="str">
            <v>FD</v>
          </cell>
          <cell r="I99" t="str">
            <v>SECRETARIA DE GOBIERNO</v>
          </cell>
          <cell r="J99">
            <v>0</v>
          </cell>
          <cell r="K99">
            <v>54</v>
          </cell>
          <cell r="L99">
            <v>54</v>
          </cell>
          <cell r="M99">
            <v>0</v>
          </cell>
          <cell r="N99">
            <v>0</v>
          </cell>
          <cell r="O99">
            <v>0</v>
          </cell>
          <cell r="P99">
            <v>18</v>
          </cell>
          <cell r="Q99" t="str">
            <v>NT</v>
          </cell>
          <cell r="R99" t="str">
            <v>NT</v>
          </cell>
        </row>
        <row r="100">
          <cell r="B100" t="str">
            <v>019</v>
          </cell>
          <cell r="C100" t="str">
            <v>01</v>
          </cell>
          <cell r="D100" t="str">
            <v>FDL CIUDAD BOLIVAR..</v>
          </cell>
          <cell r="E100" t="str">
            <v>FDL Ciudad Bolivar</v>
          </cell>
          <cell r="F100" t="str">
            <v>Participación Ciudadana y Desarrollo Local</v>
          </cell>
          <cell r="G100" t="str">
            <v>FONDOS DE DESARROLLO LOCAL</v>
          </cell>
          <cell r="H100" t="str">
            <v>FD</v>
          </cell>
          <cell r="I100" t="str">
            <v>SECRETARIA DE GOBIERNO</v>
          </cell>
          <cell r="J100">
            <v>0</v>
          </cell>
          <cell r="K100">
            <v>54</v>
          </cell>
          <cell r="L100">
            <v>54</v>
          </cell>
          <cell r="M100">
            <v>0</v>
          </cell>
          <cell r="N100">
            <v>0</v>
          </cell>
          <cell r="O100">
            <v>0</v>
          </cell>
          <cell r="P100">
            <v>19</v>
          </cell>
          <cell r="Q100" t="str">
            <v>NT</v>
          </cell>
          <cell r="R100" t="str">
            <v>NT</v>
          </cell>
        </row>
        <row r="101">
          <cell r="B101" t="str">
            <v>020</v>
          </cell>
          <cell r="C101" t="str">
            <v>01</v>
          </cell>
          <cell r="D101" t="str">
            <v>FDL SUMAPAZ..</v>
          </cell>
          <cell r="E101" t="str">
            <v>FDL Sumapáz</v>
          </cell>
          <cell r="F101" t="str">
            <v>Participación Ciudadana y Desarrollo Local</v>
          </cell>
          <cell r="G101" t="str">
            <v>FONDOS DE DESARROLLO LOCAL</v>
          </cell>
          <cell r="H101" t="str">
            <v>FD</v>
          </cell>
          <cell r="I101" t="str">
            <v>SECRETARIA DE GOBIERNO</v>
          </cell>
          <cell r="J101">
            <v>0</v>
          </cell>
          <cell r="K101">
            <v>54</v>
          </cell>
          <cell r="L101">
            <v>54</v>
          </cell>
          <cell r="M101">
            <v>0</v>
          </cell>
          <cell r="N101">
            <v>0</v>
          </cell>
          <cell r="O101">
            <v>0</v>
          </cell>
          <cell r="P101">
            <v>20</v>
          </cell>
          <cell r="Q101" t="str">
            <v>NT</v>
          </cell>
          <cell r="R101" t="str">
            <v>NT</v>
          </cell>
        </row>
        <row r="102">
          <cell r="B102" t="str">
            <v>428</v>
          </cell>
          <cell r="C102" t="str">
            <v>01</v>
          </cell>
          <cell r="D102" t="str">
            <v>Capital Salud S.A.</v>
          </cell>
          <cell r="E102" t="str">
            <v>Capital Salud S.A.</v>
          </cell>
          <cell r="F102" t="str">
            <v>Salud</v>
          </cell>
          <cell r="G102" t="str">
            <v>Serv. Pub.</v>
          </cell>
          <cell r="H102" t="str">
            <v>SP</v>
          </cell>
          <cell r="I102" t="str">
            <v>SALUD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 t="str">
            <v>NT</v>
          </cell>
          <cell r="R102" t="str">
            <v>NT</v>
          </cell>
        </row>
        <row r="103">
          <cell r="B103" t="str">
            <v>515</v>
          </cell>
          <cell r="C103" t="str">
            <v>01</v>
          </cell>
          <cell r="D103" t="str">
            <v>Maloka</v>
          </cell>
          <cell r="E103" t="str">
            <v>Maloka</v>
          </cell>
          <cell r="F103" t="str">
            <v>Hacienda</v>
          </cell>
          <cell r="G103" t="str">
            <v>Serv. Pub.</v>
          </cell>
          <cell r="H103" t="str">
            <v>OE</v>
          </cell>
          <cell r="I103" t="str">
            <v>CULTURA, RECREACION Y DEPORTE</v>
          </cell>
          <cell r="J103" t="e">
            <v>#N/A</v>
          </cell>
          <cell r="K103" t="e">
            <v>#N/A</v>
          </cell>
          <cell r="L103" t="e">
            <v>#N/A</v>
          </cell>
          <cell r="M103">
            <v>0</v>
          </cell>
          <cell r="N103">
            <v>0</v>
          </cell>
          <cell r="O103">
            <v>0</v>
          </cell>
          <cell r="P103">
            <v>2</v>
          </cell>
          <cell r="Q103" t="str">
            <v>NT</v>
          </cell>
          <cell r="R103" t="str">
            <v>NT</v>
          </cell>
        </row>
        <row r="104">
          <cell r="B104" t="str">
            <v>702</v>
          </cell>
          <cell r="C104" t="str">
            <v>01</v>
          </cell>
          <cell r="D104" t="str">
            <v>Codensa S.A</v>
          </cell>
          <cell r="E104" t="str">
            <v>Codensa S.A</v>
          </cell>
          <cell r="F104" t="str">
            <v>Servicios Públicos</v>
          </cell>
          <cell r="G104" t="str">
            <v>Serv. Pub.</v>
          </cell>
          <cell r="H104" t="str">
            <v>SP</v>
          </cell>
          <cell r="I104" t="str">
            <v>SERVICIOS PUBLICOS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</v>
          </cell>
          <cell r="Q104" t="str">
            <v>NT</v>
          </cell>
          <cell r="R104" t="str">
            <v>NT</v>
          </cell>
        </row>
        <row r="105">
          <cell r="B105" t="str">
            <v>703</v>
          </cell>
          <cell r="C105" t="str">
            <v>01</v>
          </cell>
          <cell r="D105" t="str">
            <v>Colombia Movil S.A. ESP</v>
          </cell>
          <cell r="E105" t="str">
            <v>Colombia Movil S.A. ESP</v>
          </cell>
          <cell r="F105" t="str">
            <v>Servicios Públicos</v>
          </cell>
          <cell r="G105" t="str">
            <v>Serv. Pub.</v>
          </cell>
          <cell r="H105" t="str">
            <v>SP</v>
          </cell>
          <cell r="I105" t="str">
            <v>SERVICIOS PUBLICOS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4</v>
          </cell>
          <cell r="Q105" t="str">
            <v>NT</v>
          </cell>
          <cell r="R105" t="str">
            <v>NT</v>
          </cell>
        </row>
        <row r="106">
          <cell r="B106" t="str">
            <v>704</v>
          </cell>
          <cell r="C106" t="str">
            <v>01</v>
          </cell>
          <cell r="D106" t="str">
            <v>Colvatel S.A. ESP</v>
          </cell>
          <cell r="E106" t="str">
            <v>Colvatel S.A. ESP</v>
          </cell>
          <cell r="F106" t="str">
            <v>Servicios Públicos</v>
          </cell>
          <cell r="G106" t="str">
            <v>Serv. Pub.</v>
          </cell>
          <cell r="H106" t="str">
            <v>SP</v>
          </cell>
          <cell r="I106" t="str">
            <v>SERVICIOS PUBLICOS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5</v>
          </cell>
          <cell r="Q106" t="str">
            <v>NT</v>
          </cell>
          <cell r="R106" t="str">
            <v>NT</v>
          </cell>
        </row>
        <row r="107">
          <cell r="B107" t="str">
            <v>705</v>
          </cell>
          <cell r="C107" t="str">
            <v>01</v>
          </cell>
          <cell r="D107" t="str">
            <v>Emgesa S.A.</v>
          </cell>
          <cell r="E107" t="str">
            <v>Emgesa S.A.</v>
          </cell>
          <cell r="F107" t="str">
            <v>Servicios Públicos</v>
          </cell>
          <cell r="G107" t="str">
            <v>Serv. Pub.</v>
          </cell>
          <cell r="H107" t="str">
            <v>SP</v>
          </cell>
          <cell r="I107" t="str">
            <v>SERVICIOS PUBLICOS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6</v>
          </cell>
          <cell r="Q107" t="str">
            <v>NT</v>
          </cell>
          <cell r="R107" t="str">
            <v>NT</v>
          </cell>
        </row>
        <row r="108">
          <cell r="B108" t="str">
            <v>708</v>
          </cell>
          <cell r="C108" t="str">
            <v>01</v>
          </cell>
          <cell r="D108" t="str">
            <v>Empresa de Telecomunicaciones de Bogotá S.A.</v>
          </cell>
          <cell r="E108" t="str">
            <v>Empresa de Telecomunicaciones de Bogotá S.A.</v>
          </cell>
          <cell r="F108" t="str">
            <v>Servicios Públicos</v>
          </cell>
          <cell r="G108" t="str">
            <v>Serv. Pub.</v>
          </cell>
          <cell r="H108" t="str">
            <v>SP</v>
          </cell>
          <cell r="I108" t="str">
            <v>HABITAT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7</v>
          </cell>
          <cell r="Q108" t="str">
            <v>NT</v>
          </cell>
          <cell r="R108" t="str">
            <v>NT</v>
          </cell>
        </row>
        <row r="109">
          <cell r="B109" t="str">
            <v>710</v>
          </cell>
          <cell r="C109" t="str">
            <v>01</v>
          </cell>
          <cell r="D109" t="str">
            <v>Empresa de Energía de Bogotá</v>
          </cell>
          <cell r="E109" t="str">
            <v>Empresa de Energía de Bogotá</v>
          </cell>
          <cell r="F109" t="str">
            <v>Servicios Públicos</v>
          </cell>
          <cell r="G109" t="str">
            <v>Serv. Pub.</v>
          </cell>
          <cell r="H109" t="str">
            <v>SP</v>
          </cell>
          <cell r="I109" t="str">
            <v>HABITAT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8</v>
          </cell>
          <cell r="Q109" t="str">
            <v>NT</v>
          </cell>
          <cell r="R109" t="str">
            <v>NT</v>
          </cell>
        </row>
        <row r="110">
          <cell r="B110" t="str">
            <v>712</v>
          </cell>
          <cell r="C110" t="str">
            <v>01</v>
          </cell>
          <cell r="D110" t="str">
            <v>Gas Natural S.A. ESP</v>
          </cell>
          <cell r="E110" t="str">
            <v>Gas Natural S.A. ESP</v>
          </cell>
          <cell r="F110" t="str">
            <v>Servicios Públicos</v>
          </cell>
          <cell r="G110" t="str">
            <v>Serv. Pub.</v>
          </cell>
          <cell r="H110" t="str">
            <v>SP</v>
          </cell>
          <cell r="I110" t="str">
            <v>SERVICIOS PUBLICOS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9</v>
          </cell>
          <cell r="Q110" t="str">
            <v>NT</v>
          </cell>
          <cell r="R110" t="str">
            <v>NT</v>
          </cell>
        </row>
        <row r="111">
          <cell r="B111" t="str">
            <v>718</v>
          </cell>
          <cell r="C111" t="str">
            <v>01</v>
          </cell>
          <cell r="D111" t="str">
            <v>TGI S.A. ESP</v>
          </cell>
          <cell r="E111" t="str">
            <v>TGI S.A. ESP</v>
          </cell>
          <cell r="F111" t="str">
            <v>Servicios Públicos</v>
          </cell>
          <cell r="G111" t="str">
            <v>Serv. Pub.</v>
          </cell>
          <cell r="H111" t="str">
            <v>SP</v>
          </cell>
          <cell r="I111" t="str">
            <v>SERVICIOS PUBLICOS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10</v>
          </cell>
          <cell r="Q111" t="str">
            <v>NT</v>
          </cell>
          <cell r="R111" t="str">
            <v>NT</v>
          </cell>
        </row>
        <row r="112">
          <cell r="B112" t="str">
            <v>720</v>
          </cell>
          <cell r="C112" t="str">
            <v>01</v>
          </cell>
          <cell r="D112" t="str">
            <v>EEC ESP</v>
          </cell>
          <cell r="E112" t="str">
            <v>EEC ESP</v>
          </cell>
          <cell r="F112" t="str">
            <v>Servicios Públicos</v>
          </cell>
          <cell r="G112" t="str">
            <v>Serv. Pub.</v>
          </cell>
          <cell r="H112" t="str">
            <v>SP</v>
          </cell>
          <cell r="I112" t="str">
            <v>SERVICIOS PUBLICOS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11</v>
          </cell>
          <cell r="Q112" t="str">
            <v>NT</v>
          </cell>
          <cell r="R112" t="str">
            <v>NT</v>
          </cell>
        </row>
        <row r="113">
          <cell r="B113" t="str">
            <v>721</v>
          </cell>
          <cell r="C113" t="str">
            <v>01</v>
          </cell>
          <cell r="D113" t="str">
            <v>Caudales de Colombia S.A. ESP</v>
          </cell>
          <cell r="E113" t="str">
            <v>Caudales de Colombia S.A. ESP</v>
          </cell>
          <cell r="F113" t="str">
            <v>Servicios Públicos</v>
          </cell>
          <cell r="G113" t="str">
            <v>Serv. Pub.</v>
          </cell>
          <cell r="H113" t="str">
            <v>SP</v>
          </cell>
          <cell r="I113" t="str">
            <v>SERVICIOS PUBLICOS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12</v>
          </cell>
          <cell r="Q113" t="str">
            <v>NT</v>
          </cell>
          <cell r="R113" t="str">
            <v>NT</v>
          </cell>
        </row>
        <row r="114">
          <cell r="B114" t="str">
            <v>722</v>
          </cell>
          <cell r="C114" t="str">
            <v>01</v>
          </cell>
          <cell r="D114" t="str">
            <v>REP Perú Transmisión de Electricidad</v>
          </cell>
          <cell r="E114" t="str">
            <v>REP Perú Transmisión de Electricidad</v>
          </cell>
          <cell r="F114" t="str">
            <v>Servicios Públicos</v>
          </cell>
          <cell r="G114" t="str">
            <v>Serv. Pub.</v>
          </cell>
          <cell r="H114" t="str">
            <v>SP</v>
          </cell>
          <cell r="I114" t="str">
            <v>SERVICIOS PUBLICOS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13</v>
          </cell>
          <cell r="Q114" t="str">
            <v>NT</v>
          </cell>
          <cell r="R114" t="str">
            <v>NT</v>
          </cell>
        </row>
        <row r="115">
          <cell r="B115" t="str">
            <v>723</v>
          </cell>
          <cell r="C115" t="str">
            <v>01</v>
          </cell>
          <cell r="D115" t="str">
            <v>CTM Perú Transmisión de Electricidad</v>
          </cell>
          <cell r="E115" t="str">
            <v>CTM Perú Transmisión de Electricidad</v>
          </cell>
          <cell r="F115" t="str">
            <v>Servicios Públicos</v>
          </cell>
          <cell r="G115" t="str">
            <v>Serv. Pub.</v>
          </cell>
          <cell r="H115" t="str">
            <v>SP</v>
          </cell>
          <cell r="I115" t="str">
            <v>SERVICIOS PUBLICOS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14</v>
          </cell>
          <cell r="Q115" t="str">
            <v>NT</v>
          </cell>
          <cell r="R115" t="str">
            <v>NT</v>
          </cell>
        </row>
        <row r="116">
          <cell r="B116" t="str">
            <v>724</v>
          </cell>
          <cell r="C116" t="str">
            <v>01</v>
          </cell>
          <cell r="D116" t="str">
            <v xml:space="preserve">Electrificadora del Meta </v>
          </cell>
          <cell r="E116" t="str">
            <v xml:space="preserve">Electrificadora del Meta </v>
          </cell>
          <cell r="F116" t="str">
            <v>Servicios Públicos</v>
          </cell>
          <cell r="G116" t="str">
            <v>Serv. Pub.</v>
          </cell>
          <cell r="H116" t="str">
            <v>SP</v>
          </cell>
          <cell r="I116" t="str">
            <v>SERVICIOS PUBLICOS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15</v>
          </cell>
          <cell r="Q116" t="str">
            <v>NT</v>
          </cell>
          <cell r="R116" t="str">
            <v>NT</v>
          </cell>
        </row>
        <row r="117">
          <cell r="B117" t="str">
            <v>725</v>
          </cell>
          <cell r="C117" t="str">
            <v>01</v>
          </cell>
          <cell r="D117" t="str">
            <v>Contugas - Perú Distribuidora de Gas</v>
          </cell>
          <cell r="E117" t="str">
            <v>Contugas - Perú Distribuidora de Gas</v>
          </cell>
          <cell r="F117" t="str">
            <v>Servicios Públicos</v>
          </cell>
          <cell r="G117" t="str">
            <v>Serv. Pub.</v>
          </cell>
          <cell r="H117" t="str">
            <v>SP</v>
          </cell>
          <cell r="I117" t="str">
            <v>SERVICIOS PUBLICOS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16</v>
          </cell>
          <cell r="Q117" t="str">
            <v>NT</v>
          </cell>
          <cell r="R117" t="str">
            <v>NT</v>
          </cell>
        </row>
        <row r="118">
          <cell r="B118" t="str">
            <v>726</v>
          </cell>
          <cell r="C118" t="str">
            <v>01</v>
          </cell>
          <cell r="D118" t="str">
            <v xml:space="preserve">CALIDDA - Distribuidora de Gas Perú </v>
          </cell>
          <cell r="E118" t="str">
            <v xml:space="preserve">CALIDDA - Distribuidora de Gas Perú </v>
          </cell>
          <cell r="F118" t="str">
            <v>Servicios Públicos</v>
          </cell>
          <cell r="G118" t="str">
            <v>Serv. Pub.</v>
          </cell>
          <cell r="H118" t="str">
            <v>SP</v>
          </cell>
          <cell r="I118" t="str">
            <v>SERVICIOS PUBLICOS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17</v>
          </cell>
          <cell r="Q118" t="str">
            <v>NT</v>
          </cell>
          <cell r="R118" t="str">
            <v>NT</v>
          </cell>
        </row>
        <row r="119">
          <cell r="B119" t="str">
            <v>727</v>
          </cell>
          <cell r="C119" t="str">
            <v>01</v>
          </cell>
          <cell r="D119" t="str">
            <v>Promigas</v>
          </cell>
          <cell r="E119" t="str">
            <v>Promigas</v>
          </cell>
          <cell r="F119" t="str">
            <v>Servicios Públicos</v>
          </cell>
          <cell r="G119" t="str">
            <v>Serv. Pub.</v>
          </cell>
          <cell r="H119" t="str">
            <v>SP</v>
          </cell>
          <cell r="I119" t="str">
            <v>SERVICIOS PUBLICOS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18</v>
          </cell>
          <cell r="Q119" t="str">
            <v>NT</v>
          </cell>
          <cell r="R119" t="str">
            <v>NT</v>
          </cell>
        </row>
        <row r="120">
          <cell r="B120" t="str">
            <v>311</v>
          </cell>
          <cell r="C120" t="str">
            <v>01</v>
          </cell>
          <cell r="D120" t="str">
            <v>Terminal de Transporte S.A.</v>
          </cell>
          <cell r="E120" t="str">
            <v>Terminal de Transportes S.A.</v>
          </cell>
          <cell r="F120" t="str">
            <v>movilidad</v>
          </cell>
          <cell r="G120" t="str">
            <v>Establecimiento Públicos</v>
          </cell>
          <cell r="H120" t="str">
            <v>EP</v>
          </cell>
          <cell r="I120" t="str">
            <v>MOVILIDAD</v>
          </cell>
          <cell r="J120">
            <v>0</v>
          </cell>
          <cell r="K120">
            <v>54</v>
          </cell>
          <cell r="L120">
            <v>54</v>
          </cell>
          <cell r="M120">
            <v>0</v>
          </cell>
          <cell r="N120">
            <v>0</v>
          </cell>
          <cell r="O120">
            <v>0</v>
          </cell>
          <cell r="P120">
            <v>19</v>
          </cell>
          <cell r="Q120" t="str">
            <v>NT</v>
          </cell>
          <cell r="R120" t="str">
            <v>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3FD_020 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showGridLines="0" tabSelected="1" topLeftCell="A4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559</v>
      </c>
      <c r="B1" s="34" t="s">
        <v>558</v>
      </c>
      <c r="C1" s="32" t="s">
        <v>557</v>
      </c>
    </row>
    <row r="2" spans="1:15" ht="15" customHeight="1" x14ac:dyDescent="0.35">
      <c r="A2" s="25" t="s">
        <v>3</v>
      </c>
      <c r="B2" s="33"/>
      <c r="C2" s="32"/>
    </row>
    <row r="3" spans="1:15" x14ac:dyDescent="0.25">
      <c r="A3">
        <f>COUNTA(A11:A216)+11</f>
        <v>216</v>
      </c>
      <c r="B3" s="31"/>
    </row>
    <row r="4" spans="1:15" x14ac:dyDescent="0.25">
      <c r="A4" s="22" t="s">
        <v>556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552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3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La Victoria, III Nivel, E.S.E.</v>
      </c>
      <c r="E8" t="s">
        <v>547</v>
      </c>
    </row>
    <row r="9" spans="1:15" x14ac:dyDescent="0.25">
      <c r="A9" s="24" t="s">
        <v>546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3</v>
      </c>
      <c r="B14" s="4" t="s">
        <v>515</v>
      </c>
      <c r="C14" s="7" t="s">
        <v>514</v>
      </c>
      <c r="D14" s="7" t="s">
        <v>513</v>
      </c>
      <c r="E14" s="6">
        <v>81620000000</v>
      </c>
      <c r="F14" s="6">
        <v>11129657000</v>
      </c>
      <c r="G14" s="6">
        <v>11776991766</v>
      </c>
      <c r="H14" s="6">
        <v>93396991766</v>
      </c>
      <c r="I14" s="6">
        <v>0</v>
      </c>
      <c r="J14" s="6">
        <v>93396991766</v>
      </c>
      <c r="K14" s="6">
        <v>3460570275</v>
      </c>
      <c r="L14" s="6">
        <v>66668141277</v>
      </c>
      <c r="M14" s="6">
        <v>8610380578</v>
      </c>
      <c r="N14" s="6">
        <v>60474350091</v>
      </c>
      <c r="O14" s="5">
        <v>0.91</v>
      </c>
    </row>
    <row r="15" spans="1:15" x14ac:dyDescent="0.25">
      <c r="A15" s="4" t="s">
        <v>3</v>
      </c>
      <c r="B15" s="4" t="s">
        <v>512</v>
      </c>
      <c r="C15" s="7" t="s">
        <v>511</v>
      </c>
      <c r="D15" s="7" t="s">
        <v>510</v>
      </c>
      <c r="E15" s="6">
        <v>16304000000</v>
      </c>
      <c r="F15" s="6">
        <v>2571694000</v>
      </c>
      <c r="G15" s="6">
        <v>2879345763</v>
      </c>
      <c r="H15" s="6">
        <v>19183345763</v>
      </c>
      <c r="I15" s="6">
        <v>0</v>
      </c>
      <c r="J15" s="6">
        <v>19183345763</v>
      </c>
      <c r="K15" s="6">
        <v>920454614</v>
      </c>
      <c r="L15" s="6">
        <v>14376109977</v>
      </c>
      <c r="M15" s="6">
        <v>1700355441</v>
      </c>
      <c r="N15" s="6">
        <v>13338973433</v>
      </c>
      <c r="O15" s="5">
        <v>0.93</v>
      </c>
    </row>
    <row r="16" spans="1:15" x14ac:dyDescent="0.25">
      <c r="A16" s="4" t="s">
        <v>3</v>
      </c>
      <c r="B16" s="4" t="s">
        <v>509</v>
      </c>
      <c r="C16" s="7" t="s">
        <v>508</v>
      </c>
      <c r="D16" s="7" t="s">
        <v>285</v>
      </c>
      <c r="E16" s="6">
        <v>5134000000</v>
      </c>
      <c r="F16" s="6">
        <v>823103000</v>
      </c>
      <c r="G16" s="6">
        <v>823103000</v>
      </c>
      <c r="H16" s="6">
        <v>5957103000</v>
      </c>
      <c r="I16" s="6">
        <v>0</v>
      </c>
      <c r="J16" s="6">
        <v>5957103000</v>
      </c>
      <c r="K16" s="6">
        <v>213803023</v>
      </c>
      <c r="L16" s="6">
        <v>4305896120</v>
      </c>
      <c r="M16" s="6">
        <v>470141731</v>
      </c>
      <c r="N16" s="6">
        <v>4219822287</v>
      </c>
      <c r="O16" s="5">
        <v>0.98</v>
      </c>
    </row>
    <row r="17" spans="1:15" x14ac:dyDescent="0.25">
      <c r="A17" s="4" t="s">
        <v>3</v>
      </c>
      <c r="B17" s="4" t="s">
        <v>507</v>
      </c>
      <c r="C17" s="7" t="s">
        <v>506</v>
      </c>
      <c r="D17" s="7" t="s">
        <v>282</v>
      </c>
      <c r="E17" s="6">
        <v>1716000000</v>
      </c>
      <c r="F17" s="6">
        <v>0</v>
      </c>
      <c r="G17" s="6">
        <v>0</v>
      </c>
      <c r="H17" s="6">
        <v>1716000000</v>
      </c>
      <c r="I17" s="6">
        <v>0</v>
      </c>
      <c r="J17" s="6">
        <v>1716000000</v>
      </c>
      <c r="K17" s="6">
        <v>108504871</v>
      </c>
      <c r="L17" s="6">
        <v>1170852400</v>
      </c>
      <c r="M17" s="6">
        <v>108504871</v>
      </c>
      <c r="N17" s="6">
        <v>1170852400</v>
      </c>
      <c r="O17" s="5">
        <v>1</v>
      </c>
    </row>
    <row r="18" spans="1:15" x14ac:dyDescent="0.25">
      <c r="A18" s="4" t="s">
        <v>3</v>
      </c>
      <c r="B18" s="4" t="s">
        <v>505</v>
      </c>
      <c r="C18" s="7" t="s">
        <v>504</v>
      </c>
      <c r="D18" s="7" t="s">
        <v>279</v>
      </c>
      <c r="E18" s="6">
        <v>952000000</v>
      </c>
      <c r="F18" s="6">
        <v>0</v>
      </c>
      <c r="G18" s="6">
        <v>0</v>
      </c>
      <c r="H18" s="6">
        <v>952000000</v>
      </c>
      <c r="I18" s="6">
        <v>0</v>
      </c>
      <c r="J18" s="6">
        <v>952000000</v>
      </c>
      <c r="K18" s="6">
        <v>76967210</v>
      </c>
      <c r="L18" s="6">
        <v>685780466</v>
      </c>
      <c r="M18" s="6">
        <v>76967210</v>
      </c>
      <c r="N18" s="6">
        <v>685780466</v>
      </c>
      <c r="O18" s="5">
        <v>1</v>
      </c>
    </row>
    <row r="19" spans="1:15" x14ac:dyDescent="0.25">
      <c r="A19" s="4" t="s">
        <v>3</v>
      </c>
      <c r="B19" s="4" t="s">
        <v>503</v>
      </c>
      <c r="C19" s="7" t="s">
        <v>502</v>
      </c>
      <c r="D19" s="7" t="s">
        <v>276</v>
      </c>
      <c r="E19" s="6">
        <v>28000000</v>
      </c>
      <c r="F19" s="6">
        <v>0</v>
      </c>
      <c r="G19" s="6">
        <v>0</v>
      </c>
      <c r="H19" s="6">
        <v>28000000</v>
      </c>
      <c r="I19" s="6">
        <v>0</v>
      </c>
      <c r="J19" s="6">
        <v>28000000</v>
      </c>
      <c r="K19" s="6">
        <v>2332824</v>
      </c>
      <c r="L19" s="6">
        <v>20995414</v>
      </c>
      <c r="M19" s="6">
        <v>2332824</v>
      </c>
      <c r="N19" s="6">
        <v>20995414</v>
      </c>
      <c r="O19" s="5">
        <v>1</v>
      </c>
    </row>
    <row r="20" spans="1:15" ht="21" x14ac:dyDescent="0.25">
      <c r="A20" s="4" t="s">
        <v>3</v>
      </c>
      <c r="B20" s="4" t="s">
        <v>501</v>
      </c>
      <c r="C20" s="7" t="s">
        <v>500</v>
      </c>
      <c r="D20" s="7" t="s">
        <v>499</v>
      </c>
      <c r="E20" s="6">
        <v>115000000</v>
      </c>
      <c r="F20" s="6">
        <v>0</v>
      </c>
      <c r="G20" s="6">
        <v>0</v>
      </c>
      <c r="H20" s="6">
        <v>115000000</v>
      </c>
      <c r="I20" s="6">
        <v>0</v>
      </c>
      <c r="J20" s="6">
        <v>115000000</v>
      </c>
      <c r="K20" s="6">
        <v>9268756</v>
      </c>
      <c r="L20" s="6">
        <v>66597031</v>
      </c>
      <c r="M20" s="6">
        <v>9268756</v>
      </c>
      <c r="N20" s="6">
        <v>66597031</v>
      </c>
      <c r="O20" s="5">
        <v>1</v>
      </c>
    </row>
    <row r="21" spans="1:15" x14ac:dyDescent="0.25">
      <c r="A21" s="4" t="s">
        <v>3</v>
      </c>
      <c r="B21" s="4" t="s">
        <v>498</v>
      </c>
      <c r="C21" s="7" t="s">
        <v>497</v>
      </c>
      <c r="D21" s="7" t="s">
        <v>270</v>
      </c>
      <c r="E21" s="6">
        <v>13000000</v>
      </c>
      <c r="F21" s="6">
        <v>0</v>
      </c>
      <c r="G21" s="6">
        <v>0</v>
      </c>
      <c r="H21" s="6">
        <v>13000000</v>
      </c>
      <c r="I21" s="6">
        <v>0</v>
      </c>
      <c r="J21" s="6">
        <v>13000000</v>
      </c>
      <c r="K21" s="6">
        <v>1213744</v>
      </c>
      <c r="L21" s="6">
        <v>10874567</v>
      </c>
      <c r="M21" s="6">
        <v>1213744</v>
      </c>
      <c r="N21" s="6">
        <v>10874567</v>
      </c>
      <c r="O21" s="5">
        <v>1</v>
      </c>
    </row>
    <row r="22" spans="1:15" x14ac:dyDescent="0.25">
      <c r="A22" s="4" t="s">
        <v>3</v>
      </c>
      <c r="B22" s="4" t="s">
        <v>496</v>
      </c>
      <c r="C22" s="7" t="s">
        <v>495</v>
      </c>
      <c r="D22" s="7" t="s">
        <v>267</v>
      </c>
      <c r="E22" s="6">
        <v>17000000</v>
      </c>
      <c r="F22" s="6">
        <v>0</v>
      </c>
      <c r="G22" s="6">
        <v>0</v>
      </c>
      <c r="H22" s="6">
        <v>17000000</v>
      </c>
      <c r="I22" s="6">
        <v>0</v>
      </c>
      <c r="J22" s="6">
        <v>17000000</v>
      </c>
      <c r="K22" s="6">
        <v>1462584</v>
      </c>
      <c r="L22" s="6">
        <v>13025977</v>
      </c>
      <c r="M22" s="6">
        <v>1462584</v>
      </c>
      <c r="N22" s="6">
        <v>13025977</v>
      </c>
      <c r="O22" s="5">
        <v>1</v>
      </c>
    </row>
    <row r="23" spans="1:15" x14ac:dyDescent="0.25">
      <c r="A23" s="4" t="s">
        <v>3</v>
      </c>
      <c r="B23" s="4" t="s">
        <v>494</v>
      </c>
      <c r="C23" s="7" t="s">
        <v>493</v>
      </c>
      <c r="D23" s="7" t="s">
        <v>264</v>
      </c>
      <c r="E23" s="6">
        <v>24000000</v>
      </c>
      <c r="F23" s="6">
        <v>0</v>
      </c>
      <c r="G23" s="6">
        <v>0</v>
      </c>
      <c r="H23" s="6">
        <v>24000000</v>
      </c>
      <c r="I23" s="6">
        <v>0</v>
      </c>
      <c r="J23" s="6">
        <v>24000000</v>
      </c>
      <c r="K23" s="6">
        <v>0</v>
      </c>
      <c r="L23" s="6">
        <v>19882647</v>
      </c>
      <c r="M23" s="6">
        <v>0</v>
      </c>
      <c r="N23" s="6">
        <v>19882647</v>
      </c>
      <c r="O23" s="5">
        <v>1</v>
      </c>
    </row>
    <row r="24" spans="1:15" x14ac:dyDescent="0.25">
      <c r="A24" s="4" t="s">
        <v>3</v>
      </c>
      <c r="B24" s="4" t="s">
        <v>492</v>
      </c>
      <c r="C24" s="7" t="s">
        <v>491</v>
      </c>
      <c r="D24" s="7" t="s">
        <v>261</v>
      </c>
      <c r="E24" s="6">
        <v>138000000</v>
      </c>
      <c r="F24" s="6">
        <v>0</v>
      </c>
      <c r="G24" s="6">
        <v>0</v>
      </c>
      <c r="H24" s="6">
        <v>138000000</v>
      </c>
      <c r="I24" s="6">
        <v>0</v>
      </c>
      <c r="J24" s="6">
        <v>138000000</v>
      </c>
      <c r="K24" s="6">
        <v>0</v>
      </c>
      <c r="L24" s="6">
        <v>131284132</v>
      </c>
      <c r="M24" s="6">
        <v>0</v>
      </c>
      <c r="N24" s="6">
        <v>131284132</v>
      </c>
      <c r="O24" s="5">
        <v>1</v>
      </c>
    </row>
    <row r="25" spans="1:15" x14ac:dyDescent="0.25">
      <c r="A25" s="4" t="s">
        <v>3</v>
      </c>
      <c r="B25" s="4" t="s">
        <v>490</v>
      </c>
      <c r="C25" s="7" t="s">
        <v>489</v>
      </c>
      <c r="D25" s="7" t="s">
        <v>258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</row>
    <row r="26" spans="1:15" x14ac:dyDescent="0.25">
      <c r="A26" s="4" t="s">
        <v>3</v>
      </c>
      <c r="B26" s="4" t="s">
        <v>488</v>
      </c>
      <c r="C26" s="7" t="s">
        <v>487</v>
      </c>
      <c r="D26" s="7" t="s">
        <v>255</v>
      </c>
      <c r="E26" s="6">
        <v>121000000</v>
      </c>
      <c r="F26" s="6">
        <v>0</v>
      </c>
      <c r="G26" s="6">
        <v>0</v>
      </c>
      <c r="H26" s="6">
        <v>121000000</v>
      </c>
      <c r="I26" s="6">
        <v>0</v>
      </c>
      <c r="J26" s="6">
        <v>121000000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</row>
    <row r="27" spans="1:15" x14ac:dyDescent="0.25">
      <c r="A27" s="4" t="s">
        <v>3</v>
      </c>
      <c r="B27" s="4" t="s">
        <v>486</v>
      </c>
      <c r="C27" s="7" t="s">
        <v>485</v>
      </c>
      <c r="D27" s="7" t="s">
        <v>252</v>
      </c>
      <c r="E27" s="6">
        <v>70000000</v>
      </c>
      <c r="F27" s="6">
        <v>0</v>
      </c>
      <c r="G27" s="6">
        <v>0</v>
      </c>
      <c r="H27" s="6">
        <v>70000000</v>
      </c>
      <c r="I27" s="6">
        <v>0</v>
      </c>
      <c r="J27" s="6">
        <v>70000000</v>
      </c>
      <c r="K27" s="6">
        <v>0</v>
      </c>
      <c r="L27" s="6">
        <v>43438054</v>
      </c>
      <c r="M27" s="6">
        <v>0</v>
      </c>
      <c r="N27" s="6">
        <v>43438054</v>
      </c>
      <c r="O27" s="5">
        <v>1</v>
      </c>
    </row>
    <row r="28" spans="1:15" x14ac:dyDescent="0.25">
      <c r="A28" s="4" t="s">
        <v>3</v>
      </c>
      <c r="B28" s="4" t="s">
        <v>484</v>
      </c>
      <c r="C28" s="7" t="s">
        <v>483</v>
      </c>
      <c r="D28" s="7" t="s">
        <v>249</v>
      </c>
      <c r="E28" s="6">
        <v>133000000</v>
      </c>
      <c r="F28" s="6">
        <v>0</v>
      </c>
      <c r="G28" s="6">
        <v>0</v>
      </c>
      <c r="H28" s="6">
        <v>133000000</v>
      </c>
      <c r="I28" s="6">
        <v>0</v>
      </c>
      <c r="J28" s="6">
        <v>133000000</v>
      </c>
      <c r="K28" s="6">
        <v>11831840</v>
      </c>
      <c r="L28" s="6">
        <v>96183249</v>
      </c>
      <c r="M28" s="6">
        <v>11831840</v>
      </c>
      <c r="N28" s="6">
        <v>96183249</v>
      </c>
      <c r="O28" s="5">
        <v>1</v>
      </c>
    </row>
    <row r="29" spans="1:15" x14ac:dyDescent="0.25">
      <c r="A29" s="4" t="s">
        <v>3</v>
      </c>
      <c r="B29" s="4" t="s">
        <v>482</v>
      </c>
      <c r="C29" s="7" t="s">
        <v>481</v>
      </c>
      <c r="D29" s="7" t="s">
        <v>246</v>
      </c>
      <c r="E29" s="6">
        <v>42000000</v>
      </c>
      <c r="F29" s="6">
        <v>0</v>
      </c>
      <c r="G29" s="6">
        <v>0</v>
      </c>
      <c r="H29" s="6">
        <v>42000000</v>
      </c>
      <c r="I29" s="6">
        <v>0</v>
      </c>
      <c r="J29" s="6">
        <v>42000000</v>
      </c>
      <c r="K29" s="6">
        <v>3644294</v>
      </c>
      <c r="L29" s="6">
        <v>32958171</v>
      </c>
      <c r="M29" s="6">
        <v>3644294</v>
      </c>
      <c r="N29" s="6">
        <v>32958171</v>
      </c>
      <c r="O29" s="5">
        <v>1</v>
      </c>
    </row>
    <row r="30" spans="1:15" x14ac:dyDescent="0.25">
      <c r="A30" s="4" t="s">
        <v>3</v>
      </c>
      <c r="B30" s="4" t="s">
        <v>480</v>
      </c>
      <c r="C30" s="7" t="s">
        <v>479</v>
      </c>
      <c r="D30" s="7" t="s">
        <v>243</v>
      </c>
      <c r="E30" s="6">
        <v>3000000</v>
      </c>
      <c r="F30" s="6">
        <v>0</v>
      </c>
      <c r="G30" s="6">
        <v>0</v>
      </c>
      <c r="H30" s="6">
        <v>3000000</v>
      </c>
      <c r="I30" s="6">
        <v>0</v>
      </c>
      <c r="J30" s="6">
        <v>3000000</v>
      </c>
      <c r="K30" s="6">
        <v>244430</v>
      </c>
      <c r="L30" s="6">
        <v>2198309</v>
      </c>
      <c r="M30" s="6">
        <v>244430</v>
      </c>
      <c r="N30" s="6">
        <v>2198309</v>
      </c>
      <c r="O30" s="5">
        <v>1</v>
      </c>
    </row>
    <row r="31" spans="1:15" x14ac:dyDescent="0.25">
      <c r="A31" s="4" t="s">
        <v>3</v>
      </c>
      <c r="B31" s="4" t="s">
        <v>478</v>
      </c>
      <c r="C31" s="7" t="s">
        <v>477</v>
      </c>
      <c r="D31" s="7" t="s">
        <v>240</v>
      </c>
      <c r="E31" s="6">
        <v>10000000</v>
      </c>
      <c r="F31" s="6">
        <v>0</v>
      </c>
      <c r="G31" s="6">
        <v>0</v>
      </c>
      <c r="H31" s="6">
        <v>10000000</v>
      </c>
      <c r="I31" s="6">
        <v>0</v>
      </c>
      <c r="J31" s="6">
        <v>10000000</v>
      </c>
      <c r="K31" s="6">
        <v>852428</v>
      </c>
      <c r="L31" s="6">
        <v>7671849</v>
      </c>
      <c r="M31" s="6">
        <v>852428</v>
      </c>
      <c r="N31" s="6">
        <v>7671849</v>
      </c>
      <c r="O31" s="5">
        <v>1</v>
      </c>
    </row>
    <row r="32" spans="1:15" x14ac:dyDescent="0.25">
      <c r="A32" s="4" t="s">
        <v>3</v>
      </c>
      <c r="B32" s="4" t="s">
        <v>476</v>
      </c>
      <c r="C32" s="7" t="s">
        <v>475</v>
      </c>
      <c r="D32" s="7" t="s">
        <v>237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3</v>
      </c>
      <c r="B33" s="4" t="s">
        <v>474</v>
      </c>
      <c r="C33" s="7" t="s">
        <v>473</v>
      </c>
      <c r="D33" s="7" t="s">
        <v>234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3</v>
      </c>
      <c r="B34" s="4" t="s">
        <v>472</v>
      </c>
      <c r="C34" s="7" t="s">
        <v>471</v>
      </c>
      <c r="D34" s="7" t="s">
        <v>231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</row>
    <row r="35" spans="1:15" x14ac:dyDescent="0.25">
      <c r="A35" s="4" t="s">
        <v>3</v>
      </c>
      <c r="B35" s="4" t="s">
        <v>470</v>
      </c>
      <c r="C35" s="7" t="s">
        <v>469</v>
      </c>
      <c r="D35" s="7" t="s">
        <v>228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3</v>
      </c>
      <c r="B36" s="4" t="s">
        <v>468</v>
      </c>
      <c r="C36" s="7" t="s">
        <v>467</v>
      </c>
      <c r="D36" s="7" t="s">
        <v>225</v>
      </c>
      <c r="E36" s="6">
        <v>29000000</v>
      </c>
      <c r="F36" s="6">
        <v>0</v>
      </c>
      <c r="G36" s="6">
        <v>0</v>
      </c>
      <c r="H36" s="6">
        <v>29000000</v>
      </c>
      <c r="I36" s="6">
        <v>0</v>
      </c>
      <c r="J36" s="6">
        <v>29000000</v>
      </c>
      <c r="K36" s="6">
        <v>686761</v>
      </c>
      <c r="L36" s="6">
        <v>21146824</v>
      </c>
      <c r="M36" s="6">
        <v>686761</v>
      </c>
      <c r="N36" s="6">
        <v>21146824</v>
      </c>
      <c r="O36" s="5">
        <v>1</v>
      </c>
    </row>
    <row r="37" spans="1:15" x14ac:dyDescent="0.25">
      <c r="A37" s="4" t="s">
        <v>3</v>
      </c>
      <c r="B37" s="4" t="s">
        <v>466</v>
      </c>
      <c r="C37" s="7" t="s">
        <v>465</v>
      </c>
      <c r="D37" s="7" t="s">
        <v>222</v>
      </c>
      <c r="E37" s="6">
        <v>20000000</v>
      </c>
      <c r="F37" s="6">
        <v>0</v>
      </c>
      <c r="G37" s="6">
        <v>0</v>
      </c>
      <c r="H37" s="6">
        <v>20000000</v>
      </c>
      <c r="I37" s="6">
        <v>0</v>
      </c>
      <c r="J37" s="6">
        <v>20000000</v>
      </c>
      <c r="K37" s="6">
        <v>686761</v>
      </c>
      <c r="L37" s="6">
        <v>12226036</v>
      </c>
      <c r="M37" s="6">
        <v>686761</v>
      </c>
      <c r="N37" s="6">
        <v>12226036</v>
      </c>
      <c r="O37" s="5">
        <v>1</v>
      </c>
    </row>
    <row r="38" spans="1:15" x14ac:dyDescent="0.25">
      <c r="A38" s="4" t="s">
        <v>3</v>
      </c>
      <c r="B38" s="4" t="s">
        <v>464</v>
      </c>
      <c r="C38" s="7" t="s">
        <v>463</v>
      </c>
      <c r="D38" s="7" t="s">
        <v>219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</row>
    <row r="39" spans="1:15" x14ac:dyDescent="0.25">
      <c r="A39" s="4" t="s">
        <v>3</v>
      </c>
      <c r="B39" s="4" t="s">
        <v>462</v>
      </c>
      <c r="C39" s="7" t="s">
        <v>461</v>
      </c>
      <c r="D39" s="7" t="s">
        <v>216</v>
      </c>
      <c r="E39" s="6">
        <v>9000000</v>
      </c>
      <c r="F39" s="6">
        <v>0</v>
      </c>
      <c r="G39" s="6">
        <v>0</v>
      </c>
      <c r="H39" s="6">
        <v>9000000</v>
      </c>
      <c r="I39" s="6">
        <v>0</v>
      </c>
      <c r="J39" s="6">
        <v>9000000</v>
      </c>
      <c r="K39" s="6">
        <v>0</v>
      </c>
      <c r="L39" s="6">
        <v>8920788</v>
      </c>
      <c r="M39" s="6">
        <v>0</v>
      </c>
      <c r="N39" s="6">
        <v>8920788</v>
      </c>
      <c r="O39" s="5">
        <v>1</v>
      </c>
    </row>
    <row r="40" spans="1:15" x14ac:dyDescent="0.25">
      <c r="A40" s="4" t="s">
        <v>3</v>
      </c>
      <c r="B40" s="4" t="s">
        <v>460</v>
      </c>
      <c r="C40" s="7" t="s">
        <v>459</v>
      </c>
      <c r="D40" s="7" t="s">
        <v>213</v>
      </c>
      <c r="E40" s="6">
        <v>5400000</v>
      </c>
      <c r="F40" s="6">
        <v>0</v>
      </c>
      <c r="G40" s="6">
        <v>0</v>
      </c>
      <c r="H40" s="6">
        <v>5400000</v>
      </c>
      <c r="I40" s="6">
        <v>0</v>
      </c>
      <c r="J40" s="6">
        <v>5400000</v>
      </c>
      <c r="K40" s="6">
        <v>0</v>
      </c>
      <c r="L40" s="6">
        <v>3352299</v>
      </c>
      <c r="M40" s="6">
        <v>0</v>
      </c>
      <c r="N40" s="6">
        <v>3352299</v>
      </c>
      <c r="O40" s="5">
        <v>1</v>
      </c>
    </row>
    <row r="41" spans="1:15" x14ac:dyDescent="0.25">
      <c r="A41" s="4" t="s">
        <v>3</v>
      </c>
      <c r="B41" s="4" t="s">
        <v>458</v>
      </c>
      <c r="C41" s="7" t="s">
        <v>457</v>
      </c>
      <c r="D41" s="7" t="s">
        <v>210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</row>
    <row r="42" spans="1:15" x14ac:dyDescent="0.25">
      <c r="A42" s="4" t="s">
        <v>3</v>
      </c>
      <c r="B42" s="4" t="s">
        <v>456</v>
      </c>
      <c r="C42" s="7" t="s">
        <v>455</v>
      </c>
      <c r="D42" s="7" t="s">
        <v>207</v>
      </c>
      <c r="E42" s="6">
        <v>15600000</v>
      </c>
      <c r="F42" s="6">
        <v>0</v>
      </c>
      <c r="G42" s="6">
        <v>0</v>
      </c>
      <c r="H42" s="6">
        <v>15600000</v>
      </c>
      <c r="I42" s="6">
        <v>0</v>
      </c>
      <c r="J42" s="6">
        <v>15600000</v>
      </c>
      <c r="K42" s="6">
        <v>0</v>
      </c>
      <c r="L42" s="6">
        <v>15463411</v>
      </c>
      <c r="M42" s="6">
        <v>0</v>
      </c>
      <c r="N42" s="6">
        <v>15463411</v>
      </c>
      <c r="O42" s="5">
        <v>1</v>
      </c>
    </row>
    <row r="43" spans="1:15" x14ac:dyDescent="0.25">
      <c r="A43" s="4" t="s">
        <v>3</v>
      </c>
      <c r="B43" s="4" t="s">
        <v>454</v>
      </c>
      <c r="C43" s="7" t="s">
        <v>453</v>
      </c>
      <c r="D43" s="7" t="s">
        <v>452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</row>
    <row r="44" spans="1:15" x14ac:dyDescent="0.25">
      <c r="A44" s="4" t="s">
        <v>3</v>
      </c>
      <c r="B44" s="4" t="s">
        <v>451</v>
      </c>
      <c r="C44" s="7" t="s">
        <v>450</v>
      </c>
      <c r="D44" s="7" t="s">
        <v>204</v>
      </c>
      <c r="E44" s="6">
        <v>2760000000</v>
      </c>
      <c r="F44" s="6">
        <v>823103000</v>
      </c>
      <c r="G44" s="6">
        <v>823103000</v>
      </c>
      <c r="H44" s="6">
        <v>3583103000</v>
      </c>
      <c r="I44" s="6">
        <v>0</v>
      </c>
      <c r="J44" s="6">
        <v>3583103000</v>
      </c>
      <c r="K44" s="6">
        <v>53931684</v>
      </c>
      <c r="L44" s="6">
        <v>2684605487</v>
      </c>
      <c r="M44" s="6">
        <v>307180534</v>
      </c>
      <c r="N44" s="6">
        <v>2640256122</v>
      </c>
      <c r="O44" s="5">
        <v>0.98</v>
      </c>
    </row>
    <row r="45" spans="1:15" x14ac:dyDescent="0.25">
      <c r="A45" s="4" t="s">
        <v>3</v>
      </c>
      <c r="B45" s="4" t="s">
        <v>449</v>
      </c>
      <c r="C45" s="7" t="s">
        <v>448</v>
      </c>
      <c r="D45" s="7" t="s">
        <v>201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</row>
    <row r="46" spans="1:15" x14ac:dyDescent="0.25">
      <c r="A46" s="4" t="s">
        <v>3</v>
      </c>
      <c r="B46" s="4" t="s">
        <v>447</v>
      </c>
      <c r="C46" s="7" t="s">
        <v>446</v>
      </c>
      <c r="D46" s="7" t="s">
        <v>198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3</v>
      </c>
      <c r="B47" s="4" t="s">
        <v>445</v>
      </c>
      <c r="C47" s="7" t="s">
        <v>444</v>
      </c>
      <c r="D47" s="7" t="s">
        <v>443</v>
      </c>
      <c r="E47" s="6">
        <v>900000000</v>
      </c>
      <c r="F47" s="6">
        <v>256483000</v>
      </c>
      <c r="G47" s="6">
        <v>256483000</v>
      </c>
      <c r="H47" s="6">
        <v>1156483000</v>
      </c>
      <c r="I47" s="6">
        <v>0</v>
      </c>
      <c r="J47" s="6">
        <v>1156483000</v>
      </c>
      <c r="K47" s="6">
        <v>9454635</v>
      </c>
      <c r="L47" s="6">
        <v>843786786</v>
      </c>
      <c r="M47" s="6">
        <v>101060437</v>
      </c>
      <c r="N47" s="6">
        <v>818820879</v>
      </c>
      <c r="O47" s="5">
        <v>0.97</v>
      </c>
    </row>
    <row r="48" spans="1:15" x14ac:dyDescent="0.25">
      <c r="A48" s="4" t="s">
        <v>3</v>
      </c>
      <c r="B48" s="4" t="s">
        <v>442</v>
      </c>
      <c r="C48" s="7" t="s">
        <v>441</v>
      </c>
      <c r="D48" s="7" t="s">
        <v>440</v>
      </c>
      <c r="E48" s="6">
        <v>1860000000</v>
      </c>
      <c r="F48" s="6">
        <v>566620000</v>
      </c>
      <c r="G48" s="6">
        <v>566620000</v>
      </c>
      <c r="H48" s="6">
        <v>2426620000</v>
      </c>
      <c r="I48" s="6">
        <v>0</v>
      </c>
      <c r="J48" s="6">
        <v>2426620000</v>
      </c>
      <c r="K48" s="6">
        <v>44477049</v>
      </c>
      <c r="L48" s="6">
        <v>1840818701</v>
      </c>
      <c r="M48" s="6">
        <v>206120097</v>
      </c>
      <c r="N48" s="6">
        <v>1821435243</v>
      </c>
      <c r="O48" s="5">
        <v>0.99</v>
      </c>
    </row>
    <row r="49" spans="1:15" x14ac:dyDescent="0.25">
      <c r="A49" s="4" t="s">
        <v>3</v>
      </c>
      <c r="B49" s="4" t="s">
        <v>439</v>
      </c>
      <c r="C49" s="7" t="s">
        <v>438</v>
      </c>
      <c r="D49" s="7" t="s">
        <v>192</v>
      </c>
      <c r="E49" s="6">
        <v>658000000</v>
      </c>
      <c r="F49" s="6">
        <v>0</v>
      </c>
      <c r="G49" s="6">
        <v>0</v>
      </c>
      <c r="H49" s="6">
        <v>658000000</v>
      </c>
      <c r="I49" s="6">
        <v>0</v>
      </c>
      <c r="J49" s="6">
        <v>658000000</v>
      </c>
      <c r="K49" s="6">
        <v>51366468</v>
      </c>
      <c r="L49" s="6">
        <v>450438233</v>
      </c>
      <c r="M49" s="6">
        <v>54456326</v>
      </c>
      <c r="N49" s="6">
        <v>408713765</v>
      </c>
      <c r="O49" s="5">
        <v>0.91</v>
      </c>
    </row>
    <row r="50" spans="1:15" x14ac:dyDescent="0.25">
      <c r="A50" s="4" t="s">
        <v>3</v>
      </c>
      <c r="B50" s="4" t="s">
        <v>437</v>
      </c>
      <c r="C50" s="7" t="s">
        <v>436</v>
      </c>
      <c r="D50" s="7" t="s">
        <v>189</v>
      </c>
      <c r="E50" s="6">
        <v>413000000</v>
      </c>
      <c r="F50" s="6">
        <v>0</v>
      </c>
      <c r="G50" s="6">
        <v>0</v>
      </c>
      <c r="H50" s="6">
        <v>413000000</v>
      </c>
      <c r="I50" s="6">
        <v>0</v>
      </c>
      <c r="J50" s="6">
        <v>413000000</v>
      </c>
      <c r="K50" s="6">
        <v>33423469</v>
      </c>
      <c r="L50" s="6">
        <v>284860528</v>
      </c>
      <c r="M50" s="6">
        <v>31233890</v>
      </c>
      <c r="N50" s="6">
        <v>255722059</v>
      </c>
      <c r="O50" s="5">
        <v>0.9</v>
      </c>
    </row>
    <row r="51" spans="1:15" x14ac:dyDescent="0.25">
      <c r="A51" s="4" t="s">
        <v>3</v>
      </c>
      <c r="B51" s="4" t="s">
        <v>435</v>
      </c>
      <c r="C51" s="7" t="s">
        <v>434</v>
      </c>
      <c r="D51" s="7" t="s">
        <v>186</v>
      </c>
      <c r="E51" s="6">
        <v>177000000</v>
      </c>
      <c r="F51" s="6">
        <v>0</v>
      </c>
      <c r="G51" s="6">
        <v>0</v>
      </c>
      <c r="H51" s="6">
        <v>177000000</v>
      </c>
      <c r="I51" s="6">
        <v>0</v>
      </c>
      <c r="J51" s="6">
        <v>177000000</v>
      </c>
      <c r="K51" s="6">
        <v>16855829</v>
      </c>
      <c r="L51" s="6">
        <v>135491171</v>
      </c>
      <c r="M51" s="6">
        <v>10758738</v>
      </c>
      <c r="N51" s="6">
        <v>118635342</v>
      </c>
      <c r="O51" s="5">
        <v>0.88</v>
      </c>
    </row>
    <row r="52" spans="1:15" x14ac:dyDescent="0.25">
      <c r="A52" s="4" t="s">
        <v>3</v>
      </c>
      <c r="B52" s="4" t="s">
        <v>433</v>
      </c>
      <c r="C52" s="7" t="s">
        <v>432</v>
      </c>
      <c r="D52" s="7" t="s">
        <v>183</v>
      </c>
      <c r="E52" s="6">
        <v>10000000</v>
      </c>
      <c r="F52" s="6">
        <v>0</v>
      </c>
      <c r="G52" s="6">
        <v>0</v>
      </c>
      <c r="H52" s="6">
        <v>10000000</v>
      </c>
      <c r="I52" s="6">
        <v>0</v>
      </c>
      <c r="J52" s="6">
        <v>10000000</v>
      </c>
      <c r="K52" s="6">
        <v>483360</v>
      </c>
      <c r="L52" s="6">
        <v>4315101</v>
      </c>
      <c r="M52" s="6">
        <v>386358</v>
      </c>
      <c r="N52" s="6">
        <v>3831741</v>
      </c>
      <c r="O52" s="5">
        <v>0.89</v>
      </c>
    </row>
    <row r="53" spans="1:15" x14ac:dyDescent="0.25">
      <c r="A53" s="4" t="s">
        <v>3</v>
      </c>
      <c r="B53" s="4" t="s">
        <v>431</v>
      </c>
      <c r="C53" s="7" t="s">
        <v>430</v>
      </c>
      <c r="D53" s="7" t="s">
        <v>180</v>
      </c>
      <c r="E53" s="6">
        <v>122000000</v>
      </c>
      <c r="F53" s="6">
        <v>0</v>
      </c>
      <c r="G53" s="6">
        <v>0</v>
      </c>
      <c r="H53" s="6">
        <v>122000000</v>
      </c>
      <c r="I53" s="6">
        <v>0</v>
      </c>
      <c r="J53" s="6">
        <v>122000000</v>
      </c>
      <c r="K53" s="6">
        <v>8916280</v>
      </c>
      <c r="L53" s="6">
        <v>78647489</v>
      </c>
      <c r="M53" s="6">
        <v>8841794</v>
      </c>
      <c r="N53" s="6">
        <v>69731209</v>
      </c>
      <c r="O53" s="5">
        <v>0.89</v>
      </c>
    </row>
    <row r="54" spans="1:15" x14ac:dyDescent="0.25">
      <c r="A54" s="4" t="s">
        <v>3</v>
      </c>
      <c r="B54" s="4" t="s">
        <v>429</v>
      </c>
      <c r="C54" s="7" t="s">
        <v>428</v>
      </c>
      <c r="D54" s="7" t="s">
        <v>177</v>
      </c>
      <c r="E54" s="6">
        <v>45000000</v>
      </c>
      <c r="F54" s="6">
        <v>0</v>
      </c>
      <c r="G54" s="6">
        <v>0</v>
      </c>
      <c r="H54" s="6">
        <v>45000000</v>
      </c>
      <c r="I54" s="6">
        <v>0</v>
      </c>
      <c r="J54" s="6">
        <v>45000000</v>
      </c>
      <c r="K54" s="6">
        <v>2883000</v>
      </c>
      <c r="L54" s="6">
        <v>23602767</v>
      </c>
      <c r="M54" s="6">
        <v>2700000</v>
      </c>
      <c r="N54" s="6">
        <v>20719767</v>
      </c>
      <c r="O54" s="5">
        <v>0.88</v>
      </c>
    </row>
    <row r="55" spans="1:15" x14ac:dyDescent="0.25">
      <c r="A55" s="4" t="s">
        <v>3</v>
      </c>
      <c r="B55" s="4" t="s">
        <v>427</v>
      </c>
      <c r="C55" s="7" t="s">
        <v>426</v>
      </c>
      <c r="D55" s="7" t="s">
        <v>174</v>
      </c>
      <c r="E55" s="6">
        <v>59000000</v>
      </c>
      <c r="F55" s="6">
        <v>0</v>
      </c>
      <c r="G55" s="6">
        <v>0</v>
      </c>
      <c r="H55" s="6">
        <v>59000000</v>
      </c>
      <c r="I55" s="6">
        <v>0</v>
      </c>
      <c r="J55" s="6">
        <v>59000000</v>
      </c>
      <c r="K55" s="6">
        <v>4285000</v>
      </c>
      <c r="L55" s="6">
        <v>42804000</v>
      </c>
      <c r="M55" s="6">
        <v>8547000</v>
      </c>
      <c r="N55" s="6">
        <v>42804000</v>
      </c>
      <c r="O55" s="5">
        <v>1</v>
      </c>
    </row>
    <row r="56" spans="1:15" x14ac:dyDescent="0.25">
      <c r="A56" s="4" t="s">
        <v>3</v>
      </c>
      <c r="B56" s="4" t="s">
        <v>425</v>
      </c>
      <c r="C56" s="7" t="s">
        <v>424</v>
      </c>
      <c r="D56" s="7" t="s">
        <v>171</v>
      </c>
      <c r="E56" s="6">
        <v>245000000</v>
      </c>
      <c r="F56" s="6">
        <v>0</v>
      </c>
      <c r="G56" s="6">
        <v>0</v>
      </c>
      <c r="H56" s="6">
        <v>245000000</v>
      </c>
      <c r="I56" s="6">
        <v>0</v>
      </c>
      <c r="J56" s="6">
        <v>245000000</v>
      </c>
      <c r="K56" s="6">
        <v>17942999</v>
      </c>
      <c r="L56" s="6">
        <v>165577705</v>
      </c>
      <c r="M56" s="6">
        <v>23222436</v>
      </c>
      <c r="N56" s="6">
        <v>152991706</v>
      </c>
      <c r="O56" s="5">
        <v>0.92</v>
      </c>
    </row>
    <row r="57" spans="1:15" x14ac:dyDescent="0.25">
      <c r="A57" s="4" t="s">
        <v>3</v>
      </c>
      <c r="B57" s="4" t="s">
        <v>423</v>
      </c>
      <c r="C57" s="7" t="s">
        <v>422</v>
      </c>
      <c r="D57" s="7" t="s">
        <v>168</v>
      </c>
      <c r="E57" s="6">
        <v>7000000</v>
      </c>
      <c r="F57" s="6">
        <v>0</v>
      </c>
      <c r="G57" s="6">
        <v>0</v>
      </c>
      <c r="H57" s="6">
        <v>7000000</v>
      </c>
      <c r="I57" s="6">
        <v>0</v>
      </c>
      <c r="J57" s="6">
        <v>7000000</v>
      </c>
      <c r="K57" s="6">
        <v>481671</v>
      </c>
      <c r="L57" s="6">
        <v>5353060</v>
      </c>
      <c r="M57" s="6">
        <v>441262</v>
      </c>
      <c r="N57" s="6">
        <v>4871389</v>
      </c>
      <c r="O57" s="5">
        <v>0.91</v>
      </c>
    </row>
    <row r="58" spans="1:15" x14ac:dyDescent="0.25">
      <c r="A58" s="4" t="s">
        <v>3</v>
      </c>
      <c r="B58" s="4" t="s">
        <v>421</v>
      </c>
      <c r="C58" s="7" t="s">
        <v>420</v>
      </c>
      <c r="D58" s="7" t="s">
        <v>165</v>
      </c>
      <c r="E58" s="6">
        <v>165000000</v>
      </c>
      <c r="F58" s="6">
        <v>0</v>
      </c>
      <c r="G58" s="6">
        <v>0</v>
      </c>
      <c r="H58" s="6">
        <v>165000000</v>
      </c>
      <c r="I58" s="6">
        <v>0</v>
      </c>
      <c r="J58" s="6">
        <v>165000000</v>
      </c>
      <c r="K58" s="6">
        <v>12104328</v>
      </c>
      <c r="L58" s="6">
        <v>106716645</v>
      </c>
      <c r="M58" s="6">
        <v>12096174</v>
      </c>
      <c r="N58" s="6">
        <v>94612317</v>
      </c>
      <c r="O58" s="5">
        <v>0.89</v>
      </c>
    </row>
    <row r="59" spans="1:15" x14ac:dyDescent="0.25">
      <c r="A59" s="4" t="s">
        <v>3</v>
      </c>
      <c r="B59" s="4" t="s">
        <v>419</v>
      </c>
      <c r="C59" s="7" t="s">
        <v>418</v>
      </c>
      <c r="D59" s="7" t="s">
        <v>162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</row>
    <row r="60" spans="1:15" x14ac:dyDescent="0.25">
      <c r="A60" s="4" t="s">
        <v>3</v>
      </c>
      <c r="B60" s="4" t="s">
        <v>417</v>
      </c>
      <c r="C60" s="7" t="s">
        <v>416</v>
      </c>
      <c r="D60" s="7" t="s">
        <v>159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3</v>
      </c>
      <c r="B61" s="4" t="s">
        <v>415</v>
      </c>
      <c r="C61" s="7" t="s">
        <v>414</v>
      </c>
      <c r="D61" s="7" t="s">
        <v>156</v>
      </c>
      <c r="E61" s="6">
        <v>44000000</v>
      </c>
      <c r="F61" s="6">
        <v>0</v>
      </c>
      <c r="G61" s="6">
        <v>0</v>
      </c>
      <c r="H61" s="6">
        <v>44000000</v>
      </c>
      <c r="I61" s="6">
        <v>0</v>
      </c>
      <c r="J61" s="6">
        <v>44000000</v>
      </c>
      <c r="K61" s="6">
        <v>3214000</v>
      </c>
      <c r="L61" s="6">
        <v>32105000</v>
      </c>
      <c r="M61" s="6">
        <v>6411000</v>
      </c>
      <c r="N61" s="6">
        <v>32105000</v>
      </c>
      <c r="O61" s="5">
        <v>1</v>
      </c>
    </row>
    <row r="62" spans="1:15" x14ac:dyDescent="0.25">
      <c r="A62" s="4" t="s">
        <v>3</v>
      </c>
      <c r="B62" s="4" t="s">
        <v>413</v>
      </c>
      <c r="C62" s="7" t="s">
        <v>412</v>
      </c>
      <c r="D62" s="7" t="s">
        <v>153</v>
      </c>
      <c r="E62" s="6">
        <v>29000000</v>
      </c>
      <c r="F62" s="6">
        <v>0</v>
      </c>
      <c r="G62" s="6">
        <v>0</v>
      </c>
      <c r="H62" s="6">
        <v>29000000</v>
      </c>
      <c r="I62" s="6">
        <v>0</v>
      </c>
      <c r="J62" s="6">
        <v>29000000</v>
      </c>
      <c r="K62" s="6">
        <v>2143000</v>
      </c>
      <c r="L62" s="6">
        <v>21403000</v>
      </c>
      <c r="M62" s="6">
        <v>4274000</v>
      </c>
      <c r="N62" s="6">
        <v>21403000</v>
      </c>
      <c r="O62" s="5">
        <v>1</v>
      </c>
    </row>
    <row r="63" spans="1:15" x14ac:dyDescent="0.25">
      <c r="A63" s="4" t="s">
        <v>3</v>
      </c>
      <c r="B63" s="4" t="s">
        <v>411</v>
      </c>
      <c r="C63" s="7" t="s">
        <v>410</v>
      </c>
      <c r="D63" s="7" t="s">
        <v>150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</row>
    <row r="64" spans="1:15" x14ac:dyDescent="0.25">
      <c r="A64" s="4" t="s">
        <v>3</v>
      </c>
      <c r="B64" s="4" t="s">
        <v>409</v>
      </c>
      <c r="C64" s="7" t="s">
        <v>408</v>
      </c>
      <c r="D64" s="7" t="s">
        <v>147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3</v>
      </c>
      <c r="B65" s="4" t="s">
        <v>407</v>
      </c>
      <c r="C65" s="7" t="s">
        <v>406</v>
      </c>
      <c r="D65" s="7" t="s">
        <v>144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3</v>
      </c>
      <c r="B66" s="4" t="s">
        <v>405</v>
      </c>
      <c r="C66" s="7" t="s">
        <v>404</v>
      </c>
      <c r="D66" s="7" t="s">
        <v>403</v>
      </c>
      <c r="E66" s="6">
        <v>10446000000</v>
      </c>
      <c r="F66" s="6">
        <v>1748591000</v>
      </c>
      <c r="G66" s="6">
        <v>2280491000</v>
      </c>
      <c r="H66" s="6">
        <v>12726491000</v>
      </c>
      <c r="I66" s="6">
        <v>0</v>
      </c>
      <c r="J66" s="6">
        <v>12726491000</v>
      </c>
      <c r="K66" s="6">
        <v>706651591</v>
      </c>
      <c r="L66" s="6">
        <v>9584636183</v>
      </c>
      <c r="M66" s="6">
        <v>1228257324</v>
      </c>
      <c r="N66" s="6">
        <v>8660542177</v>
      </c>
      <c r="O66" s="5">
        <v>0.9</v>
      </c>
    </row>
    <row r="67" spans="1:15" x14ac:dyDescent="0.25">
      <c r="A67" s="4" t="s">
        <v>3</v>
      </c>
      <c r="B67" s="4" t="s">
        <v>402</v>
      </c>
      <c r="C67" s="7" t="s">
        <v>401</v>
      </c>
      <c r="D67" s="7" t="s">
        <v>400</v>
      </c>
      <c r="E67" s="6">
        <v>10410000000</v>
      </c>
      <c r="F67" s="6">
        <v>1748591000</v>
      </c>
      <c r="G67" s="6">
        <v>1748591000</v>
      </c>
      <c r="H67" s="6">
        <v>12158591000</v>
      </c>
      <c r="I67" s="6">
        <v>0</v>
      </c>
      <c r="J67" s="6">
        <v>12158591000</v>
      </c>
      <c r="K67" s="6">
        <v>706651591</v>
      </c>
      <c r="L67" s="6">
        <v>9032106443</v>
      </c>
      <c r="M67" s="6">
        <v>1222844784</v>
      </c>
      <c r="N67" s="6">
        <v>8108012437</v>
      </c>
      <c r="O67" s="5">
        <v>0.9</v>
      </c>
    </row>
    <row r="68" spans="1:15" x14ac:dyDescent="0.25">
      <c r="A68" s="4" t="s">
        <v>3</v>
      </c>
      <c r="B68" s="4" t="s">
        <v>399</v>
      </c>
      <c r="C68" s="7" t="s">
        <v>398</v>
      </c>
      <c r="D68" s="7" t="s">
        <v>397</v>
      </c>
      <c r="E68" s="6">
        <v>3982000000</v>
      </c>
      <c r="F68" s="6">
        <v>383251000</v>
      </c>
      <c r="G68" s="6">
        <v>383251000</v>
      </c>
      <c r="H68" s="6">
        <v>4365251000</v>
      </c>
      <c r="I68" s="6">
        <v>0</v>
      </c>
      <c r="J68" s="6">
        <v>4365251000</v>
      </c>
      <c r="K68" s="6">
        <v>482883651</v>
      </c>
      <c r="L68" s="6">
        <v>3427628106</v>
      </c>
      <c r="M68" s="6">
        <v>493086397</v>
      </c>
      <c r="N68" s="6">
        <v>3172815593</v>
      </c>
      <c r="O68" s="5">
        <v>0.93</v>
      </c>
    </row>
    <row r="69" spans="1:15" x14ac:dyDescent="0.25">
      <c r="A69" s="4" t="s">
        <v>3</v>
      </c>
      <c r="B69" s="4" t="s">
        <v>396</v>
      </c>
      <c r="C69" s="7" t="s">
        <v>395</v>
      </c>
      <c r="D69" s="7" t="s">
        <v>21</v>
      </c>
      <c r="E69" s="6">
        <v>40000000</v>
      </c>
      <c r="F69" s="6">
        <v>0</v>
      </c>
      <c r="G69" s="6">
        <v>0</v>
      </c>
      <c r="H69" s="6">
        <v>40000000</v>
      </c>
      <c r="I69" s="6">
        <v>0</v>
      </c>
      <c r="J69" s="6">
        <v>40000000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</row>
    <row r="70" spans="1:15" x14ac:dyDescent="0.25">
      <c r="A70" s="4" t="s">
        <v>3</v>
      </c>
      <c r="B70" s="4" t="s">
        <v>394</v>
      </c>
      <c r="C70" s="7" t="s">
        <v>393</v>
      </c>
      <c r="D70" s="7" t="s">
        <v>392</v>
      </c>
      <c r="E70" s="6">
        <v>424000000</v>
      </c>
      <c r="F70" s="6">
        <v>45103000</v>
      </c>
      <c r="G70" s="6">
        <v>45103000</v>
      </c>
      <c r="H70" s="6">
        <v>469103000</v>
      </c>
      <c r="I70" s="6">
        <v>0</v>
      </c>
      <c r="J70" s="6">
        <v>469103000</v>
      </c>
      <c r="K70" s="6">
        <v>2320000</v>
      </c>
      <c r="L70" s="6">
        <v>389448498</v>
      </c>
      <c r="M70" s="6">
        <v>30784000</v>
      </c>
      <c r="N70" s="6">
        <v>178806979</v>
      </c>
      <c r="O70" s="5">
        <v>0.46</v>
      </c>
    </row>
    <row r="71" spans="1:15" x14ac:dyDescent="0.25">
      <c r="A71" s="4" t="s">
        <v>3</v>
      </c>
      <c r="B71" s="4" t="s">
        <v>391</v>
      </c>
      <c r="C71" s="7" t="s">
        <v>390</v>
      </c>
      <c r="D71" s="7" t="s">
        <v>389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</row>
    <row r="72" spans="1:15" x14ac:dyDescent="0.25">
      <c r="A72" s="4" t="s">
        <v>3</v>
      </c>
      <c r="B72" s="4" t="s">
        <v>388</v>
      </c>
      <c r="C72" s="7" t="s">
        <v>387</v>
      </c>
      <c r="D72" s="7" t="s">
        <v>386</v>
      </c>
      <c r="E72" s="6">
        <v>273000000</v>
      </c>
      <c r="F72" s="6">
        <v>75598000</v>
      </c>
      <c r="G72" s="6">
        <v>75598000</v>
      </c>
      <c r="H72" s="6">
        <v>348598000</v>
      </c>
      <c r="I72" s="6">
        <v>0</v>
      </c>
      <c r="J72" s="6">
        <v>348598000</v>
      </c>
      <c r="K72" s="6">
        <v>10004134</v>
      </c>
      <c r="L72" s="6">
        <v>269657174</v>
      </c>
      <c r="M72" s="6">
        <v>28974527</v>
      </c>
      <c r="N72" s="6">
        <v>234077533</v>
      </c>
      <c r="O72" s="5">
        <v>0.87</v>
      </c>
    </row>
    <row r="73" spans="1:15" x14ac:dyDescent="0.25">
      <c r="A73" s="4" t="s">
        <v>3</v>
      </c>
      <c r="B73" s="4" t="s">
        <v>385</v>
      </c>
      <c r="C73" s="7" t="s">
        <v>384</v>
      </c>
      <c r="D73" s="7" t="s">
        <v>383</v>
      </c>
      <c r="E73" s="6">
        <v>176000000</v>
      </c>
      <c r="F73" s="6">
        <v>26961000</v>
      </c>
      <c r="G73" s="6">
        <v>-23039000</v>
      </c>
      <c r="H73" s="6">
        <v>152961000</v>
      </c>
      <c r="I73" s="6">
        <v>0</v>
      </c>
      <c r="J73" s="6">
        <v>152961000</v>
      </c>
      <c r="K73" s="6">
        <v>87960</v>
      </c>
      <c r="L73" s="6">
        <v>114976863</v>
      </c>
      <c r="M73" s="6">
        <v>33095662</v>
      </c>
      <c r="N73" s="6">
        <v>101148923</v>
      </c>
      <c r="O73" s="5">
        <v>0.88</v>
      </c>
    </row>
    <row r="74" spans="1:15" x14ac:dyDescent="0.25">
      <c r="A74" s="4" t="s">
        <v>3</v>
      </c>
      <c r="B74" s="4" t="s">
        <v>382</v>
      </c>
      <c r="C74" s="7" t="s">
        <v>381</v>
      </c>
      <c r="D74" s="7" t="s">
        <v>380</v>
      </c>
      <c r="E74" s="6">
        <v>3365000000</v>
      </c>
      <c r="F74" s="6">
        <v>1068948000</v>
      </c>
      <c r="G74" s="6">
        <v>1068948000</v>
      </c>
      <c r="H74" s="6">
        <v>4433948000</v>
      </c>
      <c r="I74" s="6">
        <v>0</v>
      </c>
      <c r="J74" s="6">
        <v>4433948000</v>
      </c>
      <c r="K74" s="6">
        <v>88822407</v>
      </c>
      <c r="L74" s="6">
        <v>3297151002</v>
      </c>
      <c r="M74" s="6">
        <v>435261251</v>
      </c>
      <c r="N74" s="6">
        <v>2904849246</v>
      </c>
      <c r="O74" s="5">
        <v>0.88</v>
      </c>
    </row>
    <row r="75" spans="1:15" x14ac:dyDescent="0.25">
      <c r="A75" s="4" t="s">
        <v>3</v>
      </c>
      <c r="B75" s="4" t="s">
        <v>379</v>
      </c>
      <c r="C75" s="7" t="s">
        <v>378</v>
      </c>
      <c r="D75" s="7" t="s">
        <v>377</v>
      </c>
      <c r="E75" s="6">
        <v>3365000000</v>
      </c>
      <c r="F75" s="6">
        <v>1068948000</v>
      </c>
      <c r="G75" s="6">
        <v>1068948000</v>
      </c>
      <c r="H75" s="6">
        <v>4433948000</v>
      </c>
      <c r="I75" s="6">
        <v>0</v>
      </c>
      <c r="J75" s="6">
        <v>4433948000</v>
      </c>
      <c r="K75" s="6">
        <v>88822407</v>
      </c>
      <c r="L75" s="6">
        <v>3297151002</v>
      </c>
      <c r="M75" s="6">
        <v>435261251</v>
      </c>
      <c r="N75" s="6">
        <v>2904849246</v>
      </c>
      <c r="O75" s="5">
        <v>0.88</v>
      </c>
    </row>
    <row r="76" spans="1:15" x14ac:dyDescent="0.25">
      <c r="A76" s="4" t="s">
        <v>3</v>
      </c>
      <c r="B76" s="4" t="s">
        <v>376</v>
      </c>
      <c r="C76" s="7" t="s">
        <v>375</v>
      </c>
      <c r="D76" s="7" t="s">
        <v>374</v>
      </c>
      <c r="E76" s="6">
        <v>71000000</v>
      </c>
      <c r="F76" s="6">
        <v>0</v>
      </c>
      <c r="G76" s="6">
        <v>0</v>
      </c>
      <c r="H76" s="6">
        <v>71000000</v>
      </c>
      <c r="I76" s="6">
        <v>0</v>
      </c>
      <c r="J76" s="6">
        <v>71000000</v>
      </c>
      <c r="K76" s="6">
        <v>0</v>
      </c>
      <c r="L76" s="6">
        <v>36412007</v>
      </c>
      <c r="M76" s="6">
        <v>17785366</v>
      </c>
      <c r="N76" s="6">
        <v>19481370</v>
      </c>
      <c r="O76" s="5">
        <v>0.54</v>
      </c>
    </row>
    <row r="77" spans="1:15" x14ac:dyDescent="0.25">
      <c r="A77" s="4" t="s">
        <v>3</v>
      </c>
      <c r="B77" s="4" t="s">
        <v>373</v>
      </c>
      <c r="C77" s="7" t="s">
        <v>372</v>
      </c>
      <c r="D77" s="7" t="s">
        <v>371</v>
      </c>
      <c r="E77" s="6">
        <v>298000000</v>
      </c>
      <c r="F77" s="6">
        <v>148730000</v>
      </c>
      <c r="G77" s="6">
        <v>148730000</v>
      </c>
      <c r="H77" s="6">
        <v>446730000</v>
      </c>
      <c r="I77" s="6">
        <v>0</v>
      </c>
      <c r="J77" s="6">
        <v>446730000</v>
      </c>
      <c r="K77" s="6">
        <v>9760930</v>
      </c>
      <c r="L77" s="6">
        <v>295329424</v>
      </c>
      <c r="M77" s="6">
        <v>19616480</v>
      </c>
      <c r="N77" s="6">
        <v>295329424</v>
      </c>
      <c r="O77" s="5">
        <v>1</v>
      </c>
    </row>
    <row r="78" spans="1:15" x14ac:dyDescent="0.25">
      <c r="A78" s="4" t="s">
        <v>3</v>
      </c>
      <c r="B78" s="4" t="s">
        <v>370</v>
      </c>
      <c r="C78" s="7" t="s">
        <v>369</v>
      </c>
      <c r="D78" s="7" t="s">
        <v>368</v>
      </c>
      <c r="E78" s="6">
        <v>212000000</v>
      </c>
      <c r="F78" s="6">
        <v>0</v>
      </c>
      <c r="G78" s="6">
        <v>50000000</v>
      </c>
      <c r="H78" s="6">
        <v>262000000</v>
      </c>
      <c r="I78" s="6">
        <v>0</v>
      </c>
      <c r="J78" s="6">
        <v>262000000</v>
      </c>
      <c r="K78" s="6">
        <v>0</v>
      </c>
      <c r="L78" s="6">
        <v>241574250</v>
      </c>
      <c r="M78" s="6">
        <v>555626</v>
      </c>
      <c r="N78" s="6">
        <v>241574250</v>
      </c>
      <c r="O78" s="5">
        <v>1</v>
      </c>
    </row>
    <row r="79" spans="1:15" x14ac:dyDescent="0.25">
      <c r="A79" s="4" t="s">
        <v>3</v>
      </c>
      <c r="B79" s="4" t="s">
        <v>367</v>
      </c>
      <c r="C79" s="7" t="s">
        <v>366</v>
      </c>
      <c r="D79" s="7" t="s">
        <v>365</v>
      </c>
      <c r="E79" s="6">
        <v>212000000</v>
      </c>
      <c r="F79" s="6">
        <v>0</v>
      </c>
      <c r="G79" s="6">
        <v>50000000</v>
      </c>
      <c r="H79" s="6">
        <v>262000000</v>
      </c>
      <c r="I79" s="6">
        <v>0</v>
      </c>
      <c r="J79" s="6">
        <v>262000000</v>
      </c>
      <c r="K79" s="6">
        <v>0</v>
      </c>
      <c r="L79" s="6">
        <v>241574250</v>
      </c>
      <c r="M79" s="6">
        <v>555626</v>
      </c>
      <c r="N79" s="6">
        <v>241574250</v>
      </c>
      <c r="O79" s="5">
        <v>1</v>
      </c>
    </row>
    <row r="80" spans="1:15" x14ac:dyDescent="0.25">
      <c r="A80" s="4" t="s">
        <v>3</v>
      </c>
      <c r="B80" s="4" t="s">
        <v>364</v>
      </c>
      <c r="C80" s="7" t="s">
        <v>363</v>
      </c>
      <c r="D80" s="7" t="s">
        <v>362</v>
      </c>
      <c r="E80" s="6">
        <v>1501000000</v>
      </c>
      <c r="F80" s="6">
        <v>0</v>
      </c>
      <c r="G80" s="6">
        <v>0</v>
      </c>
      <c r="H80" s="6">
        <v>1501000000</v>
      </c>
      <c r="I80" s="6">
        <v>0</v>
      </c>
      <c r="J80" s="6">
        <v>1501000000</v>
      </c>
      <c r="K80" s="6">
        <v>112772509</v>
      </c>
      <c r="L80" s="6">
        <v>922783483</v>
      </c>
      <c r="M80" s="6">
        <v>147941329</v>
      </c>
      <c r="N80" s="6">
        <v>922783483</v>
      </c>
      <c r="O80" s="5">
        <v>1</v>
      </c>
    </row>
    <row r="81" spans="1:15" x14ac:dyDescent="0.25">
      <c r="A81" s="4" t="s">
        <v>3</v>
      </c>
      <c r="B81" s="4" t="s">
        <v>361</v>
      </c>
      <c r="C81" s="7" t="s">
        <v>360</v>
      </c>
      <c r="D81" s="7" t="s">
        <v>359</v>
      </c>
      <c r="E81" s="6">
        <v>480000000</v>
      </c>
      <c r="F81" s="6">
        <v>0</v>
      </c>
      <c r="G81" s="6">
        <v>0</v>
      </c>
      <c r="H81" s="6">
        <v>480000000</v>
      </c>
      <c r="I81" s="6">
        <v>0</v>
      </c>
      <c r="J81" s="6">
        <v>480000000</v>
      </c>
      <c r="K81" s="6">
        <v>23725420</v>
      </c>
      <c r="L81" s="6">
        <v>323923541</v>
      </c>
      <c r="M81" s="6">
        <v>38149870</v>
      </c>
      <c r="N81" s="6">
        <v>323923541</v>
      </c>
      <c r="O81" s="5">
        <v>1</v>
      </c>
    </row>
    <row r="82" spans="1:15" x14ac:dyDescent="0.25">
      <c r="A82" s="4" t="s">
        <v>3</v>
      </c>
      <c r="B82" s="4" t="s">
        <v>358</v>
      </c>
      <c r="C82" s="7" t="s">
        <v>357</v>
      </c>
      <c r="D82" s="7" t="s">
        <v>356</v>
      </c>
      <c r="E82" s="6">
        <v>346000000</v>
      </c>
      <c r="F82" s="6">
        <v>0</v>
      </c>
      <c r="G82" s="6">
        <v>0</v>
      </c>
      <c r="H82" s="6">
        <v>346000000</v>
      </c>
      <c r="I82" s="6">
        <v>0</v>
      </c>
      <c r="J82" s="6">
        <v>346000000</v>
      </c>
      <c r="K82" s="6">
        <v>55576150</v>
      </c>
      <c r="L82" s="6">
        <v>235286832</v>
      </c>
      <c r="M82" s="6">
        <v>55576150</v>
      </c>
      <c r="N82" s="6">
        <v>235286832</v>
      </c>
      <c r="O82" s="5">
        <v>1</v>
      </c>
    </row>
    <row r="83" spans="1:15" x14ac:dyDescent="0.25">
      <c r="A83" s="4" t="s">
        <v>3</v>
      </c>
      <c r="B83" s="4" t="s">
        <v>355</v>
      </c>
      <c r="C83" s="7" t="s">
        <v>354</v>
      </c>
      <c r="D83" s="7" t="s">
        <v>353</v>
      </c>
      <c r="E83" s="6">
        <v>294000000</v>
      </c>
      <c r="F83" s="6">
        <v>0</v>
      </c>
      <c r="G83" s="6">
        <v>0</v>
      </c>
      <c r="H83" s="6">
        <v>294000000</v>
      </c>
      <c r="I83" s="6">
        <v>0</v>
      </c>
      <c r="J83" s="6">
        <v>294000000</v>
      </c>
      <c r="K83" s="6">
        <v>8522700</v>
      </c>
      <c r="L83" s="6">
        <v>148415910</v>
      </c>
      <c r="M83" s="6">
        <v>10904100</v>
      </c>
      <c r="N83" s="6">
        <v>148415910</v>
      </c>
      <c r="O83" s="5">
        <v>1</v>
      </c>
    </row>
    <row r="84" spans="1:15" x14ac:dyDescent="0.25">
      <c r="A84" s="4" t="s">
        <v>3</v>
      </c>
      <c r="B84" s="4" t="s">
        <v>352</v>
      </c>
      <c r="C84" s="7" t="s">
        <v>351</v>
      </c>
      <c r="D84" s="7" t="s">
        <v>350</v>
      </c>
      <c r="E84" s="6">
        <v>182000000</v>
      </c>
      <c r="F84" s="6">
        <v>0</v>
      </c>
      <c r="G84" s="6">
        <v>0</v>
      </c>
      <c r="H84" s="6">
        <v>182000000</v>
      </c>
      <c r="I84" s="6">
        <v>0</v>
      </c>
      <c r="J84" s="6">
        <v>182000000</v>
      </c>
      <c r="K84" s="6">
        <v>5980009</v>
      </c>
      <c r="L84" s="6">
        <v>46437780</v>
      </c>
      <c r="M84" s="6">
        <v>5980009</v>
      </c>
      <c r="N84" s="6">
        <v>46437780</v>
      </c>
      <c r="O84" s="5">
        <v>1</v>
      </c>
    </row>
    <row r="85" spans="1:15" x14ac:dyDescent="0.25">
      <c r="A85" s="4" t="s">
        <v>3</v>
      </c>
      <c r="B85" s="4" t="s">
        <v>349</v>
      </c>
      <c r="C85" s="7" t="s">
        <v>348</v>
      </c>
      <c r="D85" s="7" t="s">
        <v>347</v>
      </c>
      <c r="E85" s="6">
        <v>199000000</v>
      </c>
      <c r="F85" s="6">
        <v>0</v>
      </c>
      <c r="G85" s="6">
        <v>0</v>
      </c>
      <c r="H85" s="6">
        <v>199000000</v>
      </c>
      <c r="I85" s="6">
        <v>0</v>
      </c>
      <c r="J85" s="6">
        <v>199000000</v>
      </c>
      <c r="K85" s="6">
        <v>18968230</v>
      </c>
      <c r="L85" s="6">
        <v>168719420</v>
      </c>
      <c r="M85" s="6">
        <v>37331200</v>
      </c>
      <c r="N85" s="6">
        <v>168719420</v>
      </c>
      <c r="O85" s="5">
        <v>1</v>
      </c>
    </row>
    <row r="86" spans="1:15" x14ac:dyDescent="0.25">
      <c r="A86" s="4" t="s">
        <v>3</v>
      </c>
      <c r="B86" s="4" t="s">
        <v>346</v>
      </c>
      <c r="C86" s="7" t="s">
        <v>345</v>
      </c>
      <c r="D86" s="7" t="s">
        <v>344</v>
      </c>
      <c r="E86" s="6">
        <v>22000000</v>
      </c>
      <c r="F86" s="6">
        <v>0</v>
      </c>
      <c r="G86" s="6">
        <v>0</v>
      </c>
      <c r="H86" s="6">
        <v>22000000</v>
      </c>
      <c r="I86" s="6">
        <v>0</v>
      </c>
      <c r="J86" s="6">
        <v>22000000</v>
      </c>
      <c r="K86" s="6">
        <v>0</v>
      </c>
      <c r="L86" s="6">
        <v>1830000</v>
      </c>
      <c r="M86" s="6">
        <v>0</v>
      </c>
      <c r="N86" s="6">
        <v>1830000</v>
      </c>
      <c r="O86" s="5">
        <v>1</v>
      </c>
    </row>
    <row r="87" spans="1:15" x14ac:dyDescent="0.25">
      <c r="A87" s="4" t="s">
        <v>3</v>
      </c>
      <c r="B87" s="4" t="s">
        <v>343</v>
      </c>
      <c r="C87" s="7" t="s">
        <v>342</v>
      </c>
      <c r="D87" s="7" t="s">
        <v>341</v>
      </c>
      <c r="E87" s="6">
        <v>30000000</v>
      </c>
      <c r="F87" s="6">
        <v>0</v>
      </c>
      <c r="G87" s="6">
        <v>0</v>
      </c>
      <c r="H87" s="6">
        <v>30000000</v>
      </c>
      <c r="I87" s="6">
        <v>0</v>
      </c>
      <c r="J87" s="6">
        <v>30000000</v>
      </c>
      <c r="K87" s="6">
        <v>0</v>
      </c>
      <c r="L87" s="6">
        <v>19571490</v>
      </c>
      <c r="M87" s="6">
        <v>0</v>
      </c>
      <c r="N87" s="6">
        <v>19571490</v>
      </c>
      <c r="O87" s="5">
        <v>1</v>
      </c>
    </row>
    <row r="88" spans="1:15" x14ac:dyDescent="0.25">
      <c r="A88" s="4" t="s">
        <v>3</v>
      </c>
      <c r="B88" s="4" t="s">
        <v>340</v>
      </c>
      <c r="C88" s="7" t="s">
        <v>339</v>
      </c>
      <c r="D88" s="7" t="s">
        <v>338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5">
        <v>0</v>
      </c>
    </row>
    <row r="89" spans="1:15" x14ac:dyDescent="0.25">
      <c r="A89" s="4" t="s">
        <v>3</v>
      </c>
      <c r="B89" s="4" t="s">
        <v>337</v>
      </c>
      <c r="C89" s="7" t="s">
        <v>336</v>
      </c>
      <c r="D89" s="7" t="s">
        <v>335</v>
      </c>
      <c r="E89" s="6">
        <v>16000000</v>
      </c>
      <c r="F89" s="6">
        <v>0</v>
      </c>
      <c r="G89" s="6">
        <v>0</v>
      </c>
      <c r="H89" s="6">
        <v>16000000</v>
      </c>
      <c r="I89" s="6">
        <v>0</v>
      </c>
      <c r="J89" s="6">
        <v>16000000</v>
      </c>
      <c r="K89" s="6">
        <v>0</v>
      </c>
      <c r="L89" s="6">
        <v>15744146</v>
      </c>
      <c r="M89" s="6">
        <v>15744146</v>
      </c>
      <c r="N89" s="6">
        <v>15744146</v>
      </c>
      <c r="O89" s="5">
        <v>1</v>
      </c>
    </row>
    <row r="90" spans="1:15" x14ac:dyDescent="0.25">
      <c r="A90" s="4" t="s">
        <v>3</v>
      </c>
      <c r="B90" s="4" t="s">
        <v>334</v>
      </c>
      <c r="C90" s="7" t="s">
        <v>333</v>
      </c>
      <c r="D90" s="7" t="s">
        <v>332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5">
        <v>0</v>
      </c>
    </row>
    <row r="91" spans="1:15" x14ac:dyDescent="0.25">
      <c r="A91" s="4" t="s">
        <v>3</v>
      </c>
      <c r="B91" s="4" t="s">
        <v>331</v>
      </c>
      <c r="C91" s="7" t="s">
        <v>330</v>
      </c>
      <c r="D91" s="7" t="s">
        <v>329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3</v>
      </c>
      <c r="B92" s="4" t="s">
        <v>328</v>
      </c>
      <c r="C92" s="7" t="s">
        <v>327</v>
      </c>
      <c r="D92" s="7" t="s">
        <v>326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3</v>
      </c>
      <c r="B93" s="4" t="s">
        <v>325</v>
      </c>
      <c r="C93" s="7" t="s">
        <v>324</v>
      </c>
      <c r="D93" s="7" t="s">
        <v>323</v>
      </c>
      <c r="E93" s="6">
        <v>36000000</v>
      </c>
      <c r="F93" s="6">
        <v>0</v>
      </c>
      <c r="G93" s="6">
        <v>531900000</v>
      </c>
      <c r="H93" s="6">
        <v>567900000</v>
      </c>
      <c r="I93" s="6">
        <v>0</v>
      </c>
      <c r="J93" s="6">
        <v>567900000</v>
      </c>
      <c r="K93" s="6">
        <v>0</v>
      </c>
      <c r="L93" s="6">
        <v>552529740</v>
      </c>
      <c r="M93" s="6">
        <v>5412540</v>
      </c>
      <c r="N93" s="6">
        <v>552529740</v>
      </c>
      <c r="O93" s="5">
        <v>1</v>
      </c>
    </row>
    <row r="94" spans="1:15" x14ac:dyDescent="0.25">
      <c r="A94" s="4" t="s">
        <v>3</v>
      </c>
      <c r="B94" s="4" t="s">
        <v>322</v>
      </c>
      <c r="C94" s="7" t="s">
        <v>321</v>
      </c>
      <c r="D94" s="7" t="s">
        <v>87</v>
      </c>
      <c r="E94" s="6">
        <v>0</v>
      </c>
      <c r="F94" s="6">
        <v>0</v>
      </c>
      <c r="G94" s="6">
        <v>531900000</v>
      </c>
      <c r="H94" s="6">
        <v>531900000</v>
      </c>
      <c r="I94" s="6">
        <v>0</v>
      </c>
      <c r="J94" s="6">
        <v>531900000</v>
      </c>
      <c r="K94" s="6">
        <v>0</v>
      </c>
      <c r="L94" s="6">
        <v>531900000</v>
      </c>
      <c r="M94" s="6">
        <v>0</v>
      </c>
      <c r="N94" s="6">
        <v>531900000</v>
      </c>
      <c r="O94" s="5">
        <v>1</v>
      </c>
    </row>
    <row r="95" spans="1:15" x14ac:dyDescent="0.25">
      <c r="A95" s="4" t="s">
        <v>3</v>
      </c>
      <c r="B95" s="4" t="s">
        <v>320</v>
      </c>
      <c r="C95" s="7" t="s">
        <v>319</v>
      </c>
      <c r="D95" s="7" t="s">
        <v>318</v>
      </c>
      <c r="E95" s="6">
        <v>28000000</v>
      </c>
      <c r="F95" s="6">
        <v>0</v>
      </c>
      <c r="G95" s="6">
        <v>0</v>
      </c>
      <c r="H95" s="6">
        <v>28000000</v>
      </c>
      <c r="I95" s="6">
        <v>0</v>
      </c>
      <c r="J95" s="6">
        <v>28000000</v>
      </c>
      <c r="K95" s="6">
        <v>0</v>
      </c>
      <c r="L95" s="6">
        <v>12897540</v>
      </c>
      <c r="M95" s="6">
        <v>5412540</v>
      </c>
      <c r="N95" s="6">
        <v>12897540</v>
      </c>
      <c r="O95" s="5">
        <v>1</v>
      </c>
    </row>
    <row r="96" spans="1:15" x14ac:dyDescent="0.25">
      <c r="A96" s="4" t="s">
        <v>3</v>
      </c>
      <c r="B96" s="4" t="s">
        <v>317</v>
      </c>
      <c r="C96" s="7" t="s">
        <v>316</v>
      </c>
      <c r="D96" s="7" t="s">
        <v>315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</row>
    <row r="97" spans="1:15" x14ac:dyDescent="0.25">
      <c r="A97" s="4" t="s">
        <v>3</v>
      </c>
      <c r="B97" s="4" t="s">
        <v>314</v>
      </c>
      <c r="C97" s="7" t="s">
        <v>313</v>
      </c>
      <c r="D97" s="7" t="s">
        <v>312</v>
      </c>
      <c r="E97" s="6">
        <v>8000000</v>
      </c>
      <c r="F97" s="6">
        <v>0</v>
      </c>
      <c r="G97" s="6">
        <v>0</v>
      </c>
      <c r="H97" s="6">
        <v>8000000</v>
      </c>
      <c r="I97" s="6">
        <v>0</v>
      </c>
      <c r="J97" s="6">
        <v>8000000</v>
      </c>
      <c r="K97" s="6">
        <v>0</v>
      </c>
      <c r="L97" s="6">
        <v>7732200</v>
      </c>
      <c r="M97" s="6">
        <v>0</v>
      </c>
      <c r="N97" s="6">
        <v>7732200</v>
      </c>
      <c r="O97" s="5">
        <v>1</v>
      </c>
    </row>
    <row r="98" spans="1:15" x14ac:dyDescent="0.25">
      <c r="A98" s="4" t="s">
        <v>3</v>
      </c>
      <c r="B98" s="4" t="s">
        <v>311</v>
      </c>
      <c r="C98" s="7" t="s">
        <v>310</v>
      </c>
      <c r="D98" s="7" t="s">
        <v>309</v>
      </c>
      <c r="E98" s="6">
        <v>8000000</v>
      </c>
      <c r="F98" s="6">
        <v>0</v>
      </c>
      <c r="G98" s="6">
        <v>0</v>
      </c>
      <c r="H98" s="6">
        <v>8000000</v>
      </c>
      <c r="I98" s="6">
        <v>0</v>
      </c>
      <c r="J98" s="6">
        <v>8000000</v>
      </c>
      <c r="K98" s="6">
        <v>0</v>
      </c>
      <c r="L98" s="6">
        <v>7732200</v>
      </c>
      <c r="M98" s="6">
        <v>0</v>
      </c>
      <c r="N98" s="6">
        <v>7732200</v>
      </c>
      <c r="O98" s="5">
        <v>1</v>
      </c>
    </row>
    <row r="99" spans="1:15" x14ac:dyDescent="0.25">
      <c r="A99" s="4" t="s">
        <v>3</v>
      </c>
      <c r="B99" s="4" t="s">
        <v>308</v>
      </c>
      <c r="C99" s="7" t="s">
        <v>307</v>
      </c>
      <c r="D99" s="7" t="s">
        <v>306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5">
        <v>0</v>
      </c>
    </row>
    <row r="100" spans="1:15" x14ac:dyDescent="0.25">
      <c r="A100" s="4" t="s">
        <v>3</v>
      </c>
      <c r="B100" s="4" t="s">
        <v>305</v>
      </c>
      <c r="C100" s="7" t="s">
        <v>304</v>
      </c>
      <c r="D100" s="7" t="s">
        <v>303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3</v>
      </c>
      <c r="B101" s="4" t="s">
        <v>302</v>
      </c>
      <c r="C101" s="7" t="s">
        <v>301</v>
      </c>
      <c r="D101" s="7" t="s">
        <v>300</v>
      </c>
      <c r="E101" s="6">
        <v>724000000</v>
      </c>
      <c r="F101" s="6">
        <v>0</v>
      </c>
      <c r="G101" s="6">
        <v>-224248237</v>
      </c>
      <c r="H101" s="6">
        <v>499751763</v>
      </c>
      <c r="I101" s="6">
        <v>0</v>
      </c>
      <c r="J101" s="6">
        <v>499751763</v>
      </c>
      <c r="K101" s="6">
        <v>0</v>
      </c>
      <c r="L101" s="6">
        <v>485577674</v>
      </c>
      <c r="M101" s="6">
        <v>1956386</v>
      </c>
      <c r="N101" s="6">
        <v>458608969</v>
      </c>
      <c r="O101" s="5">
        <v>0.94</v>
      </c>
    </row>
    <row r="102" spans="1:15" x14ac:dyDescent="0.25">
      <c r="A102" s="4" t="s">
        <v>3</v>
      </c>
      <c r="B102" s="4" t="s">
        <v>299</v>
      </c>
      <c r="C102" s="7" t="s">
        <v>298</v>
      </c>
      <c r="D102" s="7" t="s">
        <v>297</v>
      </c>
      <c r="E102" s="6">
        <v>722000000</v>
      </c>
      <c r="F102" s="6">
        <v>0</v>
      </c>
      <c r="G102" s="6">
        <v>-223332070</v>
      </c>
      <c r="H102" s="6">
        <v>498667930</v>
      </c>
      <c r="I102" s="6">
        <v>0</v>
      </c>
      <c r="J102" s="6">
        <v>498667930</v>
      </c>
      <c r="K102" s="6">
        <v>0</v>
      </c>
      <c r="L102" s="6">
        <v>484493841</v>
      </c>
      <c r="M102" s="6">
        <v>1956386</v>
      </c>
      <c r="N102" s="6">
        <v>458608969</v>
      </c>
      <c r="O102" s="5">
        <v>0.95</v>
      </c>
    </row>
    <row r="103" spans="1:15" x14ac:dyDescent="0.25">
      <c r="A103" s="4" t="s">
        <v>3</v>
      </c>
      <c r="B103" s="4" t="s">
        <v>296</v>
      </c>
      <c r="C103" s="7" t="s">
        <v>295</v>
      </c>
      <c r="D103" s="7" t="s">
        <v>294</v>
      </c>
      <c r="E103" s="6">
        <v>2000000</v>
      </c>
      <c r="F103" s="6">
        <v>0</v>
      </c>
      <c r="G103" s="6">
        <v>-916167</v>
      </c>
      <c r="H103" s="6">
        <v>1083833</v>
      </c>
      <c r="I103" s="6">
        <v>0</v>
      </c>
      <c r="J103" s="6">
        <v>1083833</v>
      </c>
      <c r="K103" s="6">
        <v>0</v>
      </c>
      <c r="L103" s="6">
        <v>1083833</v>
      </c>
      <c r="M103" s="6">
        <v>0</v>
      </c>
      <c r="N103" s="6">
        <v>0</v>
      </c>
      <c r="O103" s="5">
        <v>0</v>
      </c>
    </row>
    <row r="104" spans="1:15" x14ac:dyDescent="0.25">
      <c r="A104" s="4" t="s">
        <v>3</v>
      </c>
      <c r="B104" s="4" t="s">
        <v>293</v>
      </c>
      <c r="C104" s="7" t="s">
        <v>292</v>
      </c>
      <c r="D104" s="7" t="s">
        <v>291</v>
      </c>
      <c r="E104" s="6">
        <v>64638000000</v>
      </c>
      <c r="F104" s="6">
        <v>7637963000</v>
      </c>
      <c r="G104" s="6">
        <v>6827917872</v>
      </c>
      <c r="H104" s="6">
        <v>71465917872</v>
      </c>
      <c r="I104" s="6">
        <v>0</v>
      </c>
      <c r="J104" s="6">
        <v>71465917872</v>
      </c>
      <c r="K104" s="6">
        <v>2320086861</v>
      </c>
      <c r="L104" s="6">
        <v>51194667109</v>
      </c>
      <c r="M104" s="6">
        <v>6910025137</v>
      </c>
      <c r="N104" s="6">
        <v>46378031667</v>
      </c>
      <c r="O104" s="5">
        <v>0.91</v>
      </c>
    </row>
    <row r="105" spans="1:15" x14ac:dyDescent="0.25">
      <c r="A105" s="4" t="s">
        <v>3</v>
      </c>
      <c r="B105" s="4" t="s">
        <v>290</v>
      </c>
      <c r="C105" s="7" t="s">
        <v>289</v>
      </c>
      <c r="D105" s="7" t="s">
        <v>288</v>
      </c>
      <c r="E105" s="6">
        <v>64638000000</v>
      </c>
      <c r="F105" s="6">
        <v>7637963000</v>
      </c>
      <c r="G105" s="6">
        <v>6827917872</v>
      </c>
      <c r="H105" s="6">
        <v>71465917872</v>
      </c>
      <c r="I105" s="6">
        <v>0</v>
      </c>
      <c r="J105" s="6">
        <v>71465917872</v>
      </c>
      <c r="K105" s="6">
        <v>2320086861</v>
      </c>
      <c r="L105" s="6">
        <v>51194667109</v>
      </c>
      <c r="M105" s="6">
        <v>6910025137</v>
      </c>
      <c r="N105" s="6">
        <v>46378031667</v>
      </c>
      <c r="O105" s="5">
        <v>0.91</v>
      </c>
    </row>
    <row r="106" spans="1:15" x14ac:dyDescent="0.25">
      <c r="A106" s="4" t="s">
        <v>3</v>
      </c>
      <c r="B106" s="4" t="s">
        <v>287</v>
      </c>
      <c r="C106" s="7" t="s">
        <v>286</v>
      </c>
      <c r="D106" s="7" t="s">
        <v>285</v>
      </c>
      <c r="E106" s="6">
        <v>16525972000</v>
      </c>
      <c r="F106" s="6">
        <v>0</v>
      </c>
      <c r="G106" s="6">
        <v>0</v>
      </c>
      <c r="H106" s="6">
        <v>16525972000</v>
      </c>
      <c r="I106" s="6">
        <v>0</v>
      </c>
      <c r="J106" s="6">
        <v>16525972000</v>
      </c>
      <c r="K106" s="6">
        <v>1222097793</v>
      </c>
      <c r="L106" s="6">
        <v>11576846773</v>
      </c>
      <c r="M106" s="6">
        <v>1279457662</v>
      </c>
      <c r="N106" s="6">
        <v>11235741041</v>
      </c>
      <c r="O106" s="5">
        <v>0.97</v>
      </c>
    </row>
    <row r="107" spans="1:15" x14ac:dyDescent="0.25">
      <c r="A107" s="4" t="s">
        <v>3</v>
      </c>
      <c r="B107" s="4" t="s">
        <v>284</v>
      </c>
      <c r="C107" s="7" t="s">
        <v>283</v>
      </c>
      <c r="D107" s="7" t="s">
        <v>282</v>
      </c>
      <c r="E107" s="6">
        <v>11799000000</v>
      </c>
      <c r="F107" s="6">
        <v>0</v>
      </c>
      <c r="G107" s="6">
        <v>0</v>
      </c>
      <c r="H107" s="6">
        <v>11799000000</v>
      </c>
      <c r="I107" s="6">
        <v>0</v>
      </c>
      <c r="J107" s="6">
        <v>11799000000</v>
      </c>
      <c r="K107" s="6">
        <v>809866661</v>
      </c>
      <c r="L107" s="6">
        <v>7896405265</v>
      </c>
      <c r="M107" s="6">
        <v>809866661</v>
      </c>
      <c r="N107" s="6">
        <v>7896405265</v>
      </c>
      <c r="O107" s="5">
        <v>1</v>
      </c>
    </row>
    <row r="108" spans="1:15" x14ac:dyDescent="0.25">
      <c r="A108" s="4" t="s">
        <v>3</v>
      </c>
      <c r="B108" s="4" t="s">
        <v>281</v>
      </c>
      <c r="C108" s="7" t="s">
        <v>280</v>
      </c>
      <c r="D108" s="7" t="s">
        <v>279</v>
      </c>
      <c r="E108" s="6">
        <v>5958000000</v>
      </c>
      <c r="F108" s="6">
        <v>0</v>
      </c>
      <c r="G108" s="6">
        <v>0</v>
      </c>
      <c r="H108" s="6">
        <v>5958000000</v>
      </c>
      <c r="I108" s="6">
        <v>0</v>
      </c>
      <c r="J108" s="6">
        <v>5958000000</v>
      </c>
      <c r="K108" s="6">
        <v>476490311</v>
      </c>
      <c r="L108" s="6">
        <v>4217306381</v>
      </c>
      <c r="M108" s="6">
        <v>476490311</v>
      </c>
      <c r="N108" s="6">
        <v>4217306381</v>
      </c>
      <c r="O108" s="5">
        <v>1</v>
      </c>
    </row>
    <row r="109" spans="1:15" x14ac:dyDescent="0.25">
      <c r="A109" s="4" t="s">
        <v>3</v>
      </c>
      <c r="B109" s="4" t="s">
        <v>278</v>
      </c>
      <c r="C109" s="7" t="s">
        <v>277</v>
      </c>
      <c r="D109" s="7" t="s">
        <v>276</v>
      </c>
      <c r="E109" s="6">
        <v>55000000</v>
      </c>
      <c r="F109" s="6">
        <v>0</v>
      </c>
      <c r="G109" s="6">
        <v>0</v>
      </c>
      <c r="H109" s="6">
        <v>55000000</v>
      </c>
      <c r="I109" s="6">
        <v>0</v>
      </c>
      <c r="J109" s="6">
        <v>55000000</v>
      </c>
      <c r="K109" s="6">
        <v>4671944</v>
      </c>
      <c r="L109" s="6">
        <v>42047490</v>
      </c>
      <c r="M109" s="6">
        <v>4671944</v>
      </c>
      <c r="N109" s="6">
        <v>42047490</v>
      </c>
      <c r="O109" s="5">
        <v>1</v>
      </c>
    </row>
    <row r="110" spans="1:15" ht="21" x14ac:dyDescent="0.25">
      <c r="A110" s="4" t="s">
        <v>3</v>
      </c>
      <c r="B110" s="4" t="s">
        <v>275</v>
      </c>
      <c r="C110" s="7" t="s">
        <v>274</v>
      </c>
      <c r="D110" s="7" t="s">
        <v>273</v>
      </c>
      <c r="E110" s="6">
        <v>1380000000</v>
      </c>
      <c r="F110" s="6">
        <v>0</v>
      </c>
      <c r="G110" s="6">
        <v>-30000000</v>
      </c>
      <c r="H110" s="6">
        <v>1350000000</v>
      </c>
      <c r="I110" s="6">
        <v>0</v>
      </c>
      <c r="J110" s="6">
        <v>1350000000</v>
      </c>
      <c r="K110" s="6">
        <v>113422121</v>
      </c>
      <c r="L110" s="6">
        <v>829336802</v>
      </c>
      <c r="M110" s="6">
        <v>113422121</v>
      </c>
      <c r="N110" s="6">
        <v>829336802</v>
      </c>
      <c r="O110" s="5">
        <v>1</v>
      </c>
    </row>
    <row r="111" spans="1:15" x14ac:dyDescent="0.25">
      <c r="A111" s="4" t="s">
        <v>3</v>
      </c>
      <c r="B111" s="4" t="s">
        <v>272</v>
      </c>
      <c r="C111" s="7" t="s">
        <v>271</v>
      </c>
      <c r="D111" s="7" t="s">
        <v>270</v>
      </c>
      <c r="E111" s="6">
        <v>13000000</v>
      </c>
      <c r="F111" s="6">
        <v>0</v>
      </c>
      <c r="G111" s="6">
        <v>0</v>
      </c>
      <c r="H111" s="6">
        <v>13000000</v>
      </c>
      <c r="I111" s="6">
        <v>0</v>
      </c>
      <c r="J111" s="6">
        <v>13000000</v>
      </c>
      <c r="K111" s="6">
        <v>1122405</v>
      </c>
      <c r="L111" s="6">
        <v>9289557</v>
      </c>
      <c r="M111" s="6">
        <v>1122405</v>
      </c>
      <c r="N111" s="6">
        <v>9289557</v>
      </c>
      <c r="O111" s="5">
        <v>1</v>
      </c>
    </row>
    <row r="112" spans="1:15" x14ac:dyDescent="0.25">
      <c r="A112" s="4" t="s">
        <v>3</v>
      </c>
      <c r="B112" s="4" t="s">
        <v>269</v>
      </c>
      <c r="C112" s="7" t="s">
        <v>268</v>
      </c>
      <c r="D112" s="7" t="s">
        <v>267</v>
      </c>
      <c r="E112" s="6">
        <v>14000000</v>
      </c>
      <c r="F112" s="6">
        <v>0</v>
      </c>
      <c r="G112" s="6">
        <v>0</v>
      </c>
      <c r="H112" s="6">
        <v>14000000</v>
      </c>
      <c r="I112" s="6">
        <v>0</v>
      </c>
      <c r="J112" s="6">
        <v>14000000</v>
      </c>
      <c r="K112" s="6">
        <v>1202429</v>
      </c>
      <c r="L112" s="6">
        <v>10090119</v>
      </c>
      <c r="M112" s="6">
        <v>1202429</v>
      </c>
      <c r="N112" s="6">
        <v>10090119</v>
      </c>
      <c r="O112" s="5">
        <v>1</v>
      </c>
    </row>
    <row r="113" spans="1:15" x14ac:dyDescent="0.25">
      <c r="A113" s="4" t="s">
        <v>3</v>
      </c>
      <c r="B113" s="4" t="s">
        <v>266</v>
      </c>
      <c r="C113" s="7" t="s">
        <v>265</v>
      </c>
      <c r="D113" s="7" t="s">
        <v>264</v>
      </c>
      <c r="E113" s="6">
        <v>179000000</v>
      </c>
      <c r="F113" s="6">
        <v>0</v>
      </c>
      <c r="G113" s="6">
        <v>0</v>
      </c>
      <c r="H113" s="6">
        <v>179000000</v>
      </c>
      <c r="I113" s="6">
        <v>0</v>
      </c>
      <c r="J113" s="6">
        <v>179000000</v>
      </c>
      <c r="K113" s="6">
        <v>33945968</v>
      </c>
      <c r="L113" s="6">
        <v>170238711</v>
      </c>
      <c r="M113" s="6">
        <v>33945968</v>
      </c>
      <c r="N113" s="6">
        <v>170238711</v>
      </c>
      <c r="O113" s="5">
        <v>1</v>
      </c>
    </row>
    <row r="114" spans="1:15" x14ac:dyDescent="0.25">
      <c r="A114" s="4" t="s">
        <v>3</v>
      </c>
      <c r="B114" s="4" t="s">
        <v>263</v>
      </c>
      <c r="C114" s="7" t="s">
        <v>262</v>
      </c>
      <c r="D114" s="7" t="s">
        <v>261</v>
      </c>
      <c r="E114" s="6">
        <v>948000000</v>
      </c>
      <c r="F114" s="6">
        <v>0</v>
      </c>
      <c r="G114" s="6">
        <v>0</v>
      </c>
      <c r="H114" s="6">
        <v>948000000</v>
      </c>
      <c r="I114" s="6">
        <v>0</v>
      </c>
      <c r="J114" s="6">
        <v>948000000</v>
      </c>
      <c r="K114" s="6">
        <v>0</v>
      </c>
      <c r="L114" s="6">
        <v>855084867</v>
      </c>
      <c r="M114" s="6">
        <v>0</v>
      </c>
      <c r="N114" s="6">
        <v>855084867</v>
      </c>
      <c r="O114" s="5">
        <v>1</v>
      </c>
    </row>
    <row r="115" spans="1:15" x14ac:dyDescent="0.25">
      <c r="A115" s="4" t="s">
        <v>3</v>
      </c>
      <c r="B115" s="4" t="s">
        <v>260</v>
      </c>
      <c r="C115" s="7" t="s">
        <v>259</v>
      </c>
      <c r="D115" s="7" t="s">
        <v>258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</row>
    <row r="116" spans="1:15" x14ac:dyDescent="0.25">
      <c r="A116" s="4" t="s">
        <v>3</v>
      </c>
      <c r="B116" s="4" t="s">
        <v>257</v>
      </c>
      <c r="C116" s="7" t="s">
        <v>256</v>
      </c>
      <c r="D116" s="7" t="s">
        <v>255</v>
      </c>
      <c r="E116" s="6">
        <v>773000000</v>
      </c>
      <c r="F116" s="6">
        <v>0</v>
      </c>
      <c r="G116" s="6">
        <v>0</v>
      </c>
      <c r="H116" s="6">
        <v>773000000</v>
      </c>
      <c r="I116" s="6">
        <v>0</v>
      </c>
      <c r="J116" s="6">
        <v>773000000</v>
      </c>
      <c r="K116" s="6">
        <v>0</v>
      </c>
      <c r="L116" s="6">
        <v>13126208</v>
      </c>
      <c r="M116" s="6">
        <v>0</v>
      </c>
      <c r="N116" s="6">
        <v>13126208</v>
      </c>
      <c r="O116" s="5">
        <v>1</v>
      </c>
    </row>
    <row r="117" spans="1:15" x14ac:dyDescent="0.25">
      <c r="A117" s="4" t="s">
        <v>3</v>
      </c>
      <c r="B117" s="4" t="s">
        <v>254</v>
      </c>
      <c r="C117" s="7" t="s">
        <v>253</v>
      </c>
      <c r="D117" s="7" t="s">
        <v>252</v>
      </c>
      <c r="E117" s="6">
        <v>387000000</v>
      </c>
      <c r="F117" s="6">
        <v>0</v>
      </c>
      <c r="G117" s="6">
        <v>0</v>
      </c>
      <c r="H117" s="6">
        <v>387000000</v>
      </c>
      <c r="I117" s="6">
        <v>0</v>
      </c>
      <c r="J117" s="6">
        <v>387000000</v>
      </c>
      <c r="K117" s="6">
        <v>27197776</v>
      </c>
      <c r="L117" s="6">
        <v>250233303</v>
      </c>
      <c r="M117" s="6">
        <v>27197776</v>
      </c>
      <c r="N117" s="6">
        <v>250233303</v>
      </c>
      <c r="O117" s="5">
        <v>1</v>
      </c>
    </row>
    <row r="118" spans="1:15" x14ac:dyDescent="0.25">
      <c r="A118" s="4" t="s">
        <v>3</v>
      </c>
      <c r="B118" s="4" t="s">
        <v>251</v>
      </c>
      <c r="C118" s="7" t="s">
        <v>250</v>
      </c>
      <c r="D118" s="7" t="s">
        <v>249</v>
      </c>
      <c r="E118" s="6">
        <v>1476000000</v>
      </c>
      <c r="F118" s="6">
        <v>0</v>
      </c>
      <c r="G118" s="6">
        <v>0</v>
      </c>
      <c r="H118" s="6">
        <v>1476000000</v>
      </c>
      <c r="I118" s="6">
        <v>0</v>
      </c>
      <c r="J118" s="6">
        <v>1476000000</v>
      </c>
      <c r="K118" s="6">
        <v>128889154</v>
      </c>
      <c r="L118" s="6">
        <v>1113585639</v>
      </c>
      <c r="M118" s="6">
        <v>128889154</v>
      </c>
      <c r="N118" s="6">
        <v>1113585639</v>
      </c>
      <c r="O118" s="5">
        <v>1</v>
      </c>
    </row>
    <row r="119" spans="1:15" x14ac:dyDescent="0.25">
      <c r="A119" s="4" t="s">
        <v>3</v>
      </c>
      <c r="B119" s="4" t="s">
        <v>248</v>
      </c>
      <c r="C119" s="7" t="s">
        <v>247</v>
      </c>
      <c r="D119" s="7" t="s">
        <v>246</v>
      </c>
      <c r="E119" s="6">
        <v>303635000</v>
      </c>
      <c r="F119" s="6">
        <v>0</v>
      </c>
      <c r="G119" s="6">
        <v>0</v>
      </c>
      <c r="H119" s="6">
        <v>303635000</v>
      </c>
      <c r="I119" s="6">
        <v>0</v>
      </c>
      <c r="J119" s="6">
        <v>303635000</v>
      </c>
      <c r="K119" s="6">
        <v>20609078</v>
      </c>
      <c r="L119" s="6">
        <v>188489798</v>
      </c>
      <c r="M119" s="6">
        <v>20609078</v>
      </c>
      <c r="N119" s="6">
        <v>188489798</v>
      </c>
      <c r="O119" s="5">
        <v>1</v>
      </c>
    </row>
    <row r="120" spans="1:15" x14ac:dyDescent="0.25">
      <c r="A120" s="4" t="s">
        <v>3</v>
      </c>
      <c r="B120" s="4" t="s">
        <v>245</v>
      </c>
      <c r="C120" s="7" t="s">
        <v>244</v>
      </c>
      <c r="D120" s="7" t="s">
        <v>243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</row>
    <row r="121" spans="1:15" x14ac:dyDescent="0.25">
      <c r="A121" s="4" t="s">
        <v>3</v>
      </c>
      <c r="B121" s="4" t="s">
        <v>242</v>
      </c>
      <c r="C121" s="7" t="s">
        <v>241</v>
      </c>
      <c r="D121" s="7" t="s">
        <v>240</v>
      </c>
      <c r="E121" s="6">
        <v>365000</v>
      </c>
      <c r="F121" s="6">
        <v>0</v>
      </c>
      <c r="G121" s="6">
        <v>0</v>
      </c>
      <c r="H121" s="6">
        <v>365000</v>
      </c>
      <c r="I121" s="6">
        <v>0</v>
      </c>
      <c r="J121" s="6">
        <v>365000</v>
      </c>
      <c r="K121" s="6">
        <v>19050</v>
      </c>
      <c r="L121" s="6">
        <v>171450</v>
      </c>
      <c r="M121" s="6">
        <v>19050</v>
      </c>
      <c r="N121" s="6">
        <v>171450</v>
      </c>
      <c r="O121" s="5">
        <v>1</v>
      </c>
    </row>
    <row r="122" spans="1:15" x14ac:dyDescent="0.25">
      <c r="A122" s="4" t="s">
        <v>3</v>
      </c>
      <c r="B122" s="4" t="s">
        <v>239</v>
      </c>
      <c r="C122" s="7" t="s">
        <v>238</v>
      </c>
      <c r="D122" s="7" t="s">
        <v>237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</row>
    <row r="123" spans="1:15" x14ac:dyDescent="0.25">
      <c r="A123" s="4" t="s">
        <v>3</v>
      </c>
      <c r="B123" s="4" t="s">
        <v>236</v>
      </c>
      <c r="C123" s="7" t="s">
        <v>235</v>
      </c>
      <c r="D123" s="7" t="s">
        <v>234</v>
      </c>
      <c r="E123" s="6">
        <v>0</v>
      </c>
      <c r="F123" s="6">
        <v>0</v>
      </c>
      <c r="G123" s="6">
        <v>30000000</v>
      </c>
      <c r="H123" s="6">
        <v>30000000</v>
      </c>
      <c r="I123" s="6">
        <v>0</v>
      </c>
      <c r="J123" s="6">
        <v>30000000</v>
      </c>
      <c r="K123" s="6">
        <v>0</v>
      </c>
      <c r="L123" s="6">
        <v>29348166</v>
      </c>
      <c r="M123" s="6">
        <v>0</v>
      </c>
      <c r="N123" s="6">
        <v>29348166</v>
      </c>
      <c r="O123" s="5">
        <v>1</v>
      </c>
    </row>
    <row r="124" spans="1:15" x14ac:dyDescent="0.25">
      <c r="A124" s="4" t="s">
        <v>3</v>
      </c>
      <c r="B124" s="4" t="s">
        <v>233</v>
      </c>
      <c r="C124" s="7" t="s">
        <v>232</v>
      </c>
      <c r="D124" s="7" t="s">
        <v>231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</row>
    <row r="125" spans="1:15" x14ac:dyDescent="0.25">
      <c r="A125" s="4" t="s">
        <v>3</v>
      </c>
      <c r="B125" s="4" t="s">
        <v>230</v>
      </c>
      <c r="C125" s="7" t="s">
        <v>229</v>
      </c>
      <c r="D125" s="7" t="s">
        <v>228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3</v>
      </c>
      <c r="B126" s="4" t="s">
        <v>227</v>
      </c>
      <c r="C126" s="7" t="s">
        <v>226</v>
      </c>
      <c r="D126" s="7" t="s">
        <v>225</v>
      </c>
      <c r="E126" s="6">
        <v>96000000</v>
      </c>
      <c r="F126" s="6">
        <v>0</v>
      </c>
      <c r="G126" s="6">
        <v>0</v>
      </c>
      <c r="H126" s="6">
        <v>96000000</v>
      </c>
      <c r="I126" s="6">
        <v>0</v>
      </c>
      <c r="J126" s="6">
        <v>96000000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3</v>
      </c>
      <c r="B127" s="4" t="s">
        <v>224</v>
      </c>
      <c r="C127" s="7" t="s">
        <v>223</v>
      </c>
      <c r="D127" s="7" t="s">
        <v>222</v>
      </c>
      <c r="E127" s="6">
        <v>70000000</v>
      </c>
      <c r="F127" s="6">
        <v>0</v>
      </c>
      <c r="G127" s="6">
        <v>0</v>
      </c>
      <c r="H127" s="6">
        <v>70000000</v>
      </c>
      <c r="I127" s="6">
        <v>0</v>
      </c>
      <c r="J127" s="6">
        <v>70000000</v>
      </c>
      <c r="K127" s="6">
        <v>0</v>
      </c>
      <c r="L127" s="6">
        <v>0</v>
      </c>
      <c r="M127" s="6">
        <v>0</v>
      </c>
      <c r="N127" s="6">
        <v>0</v>
      </c>
      <c r="O127" s="5">
        <v>0</v>
      </c>
    </row>
    <row r="128" spans="1:15" x14ac:dyDescent="0.25">
      <c r="A128" s="4" t="s">
        <v>3</v>
      </c>
      <c r="B128" s="4" t="s">
        <v>221</v>
      </c>
      <c r="C128" s="7" t="s">
        <v>220</v>
      </c>
      <c r="D128" s="7" t="s">
        <v>219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5">
        <v>0</v>
      </c>
    </row>
    <row r="129" spans="1:15" x14ac:dyDescent="0.25">
      <c r="A129" s="4" t="s">
        <v>3</v>
      </c>
      <c r="B129" s="4" t="s">
        <v>218</v>
      </c>
      <c r="C129" s="7" t="s">
        <v>217</v>
      </c>
      <c r="D129" s="7" t="s">
        <v>216</v>
      </c>
      <c r="E129" s="6">
        <v>26000000</v>
      </c>
      <c r="F129" s="6">
        <v>0</v>
      </c>
      <c r="G129" s="6">
        <v>0</v>
      </c>
      <c r="H129" s="6">
        <v>26000000</v>
      </c>
      <c r="I129" s="6">
        <v>0</v>
      </c>
      <c r="J129" s="6">
        <v>26000000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3</v>
      </c>
      <c r="B130" s="4" t="s">
        <v>215</v>
      </c>
      <c r="C130" s="7" t="s">
        <v>214</v>
      </c>
      <c r="D130" s="7" t="s">
        <v>213</v>
      </c>
      <c r="E130" s="6">
        <v>34000000</v>
      </c>
      <c r="F130" s="6">
        <v>0</v>
      </c>
      <c r="G130" s="6">
        <v>0</v>
      </c>
      <c r="H130" s="6">
        <v>34000000</v>
      </c>
      <c r="I130" s="6">
        <v>0</v>
      </c>
      <c r="J130" s="6">
        <v>34000000</v>
      </c>
      <c r="K130" s="6">
        <v>2296425</v>
      </c>
      <c r="L130" s="6">
        <v>21649185</v>
      </c>
      <c r="M130" s="6">
        <v>2296425</v>
      </c>
      <c r="N130" s="6">
        <v>21649185</v>
      </c>
      <c r="O130" s="5">
        <v>1</v>
      </c>
    </row>
    <row r="131" spans="1:15" x14ac:dyDescent="0.25">
      <c r="A131" s="4" t="s">
        <v>3</v>
      </c>
      <c r="B131" s="4" t="s">
        <v>212</v>
      </c>
      <c r="C131" s="7" t="s">
        <v>211</v>
      </c>
      <c r="D131" s="7" t="s">
        <v>210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5">
        <v>0</v>
      </c>
    </row>
    <row r="132" spans="1:15" x14ac:dyDescent="0.25">
      <c r="A132" s="4" t="s">
        <v>3</v>
      </c>
      <c r="B132" s="4" t="s">
        <v>209</v>
      </c>
      <c r="C132" s="7" t="s">
        <v>208</v>
      </c>
      <c r="D132" s="7" t="s">
        <v>207</v>
      </c>
      <c r="E132" s="6">
        <v>182000000</v>
      </c>
      <c r="F132" s="6">
        <v>0</v>
      </c>
      <c r="G132" s="6">
        <v>0</v>
      </c>
      <c r="H132" s="6">
        <v>182000000</v>
      </c>
      <c r="I132" s="6">
        <v>0</v>
      </c>
      <c r="J132" s="6">
        <v>182000000</v>
      </c>
      <c r="K132" s="6">
        <v>0</v>
      </c>
      <c r="L132" s="6">
        <v>146407589</v>
      </c>
      <c r="M132" s="6">
        <v>0</v>
      </c>
      <c r="N132" s="6">
        <v>146407589</v>
      </c>
      <c r="O132" s="5">
        <v>1</v>
      </c>
    </row>
    <row r="133" spans="1:15" x14ac:dyDescent="0.25">
      <c r="A133" s="4" t="s">
        <v>3</v>
      </c>
      <c r="B133" s="4" t="s">
        <v>206</v>
      </c>
      <c r="C133" s="7" t="s">
        <v>205</v>
      </c>
      <c r="D133" s="7" t="s">
        <v>204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</row>
    <row r="134" spans="1:15" x14ac:dyDescent="0.25">
      <c r="A134" s="4" t="s">
        <v>3</v>
      </c>
      <c r="B134" s="4" t="s">
        <v>203</v>
      </c>
      <c r="C134" s="7" t="s">
        <v>202</v>
      </c>
      <c r="D134" s="7" t="s">
        <v>201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3</v>
      </c>
      <c r="B135" s="4" t="s">
        <v>200</v>
      </c>
      <c r="C135" s="7" t="s">
        <v>199</v>
      </c>
      <c r="D135" s="7" t="s">
        <v>198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3</v>
      </c>
      <c r="B136" s="4" t="s">
        <v>197</v>
      </c>
      <c r="C136" s="7" t="s">
        <v>196</v>
      </c>
      <c r="D136" s="7" t="s">
        <v>195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3</v>
      </c>
      <c r="B137" s="4" t="s">
        <v>194</v>
      </c>
      <c r="C137" s="7" t="s">
        <v>193</v>
      </c>
      <c r="D137" s="7" t="s">
        <v>192</v>
      </c>
      <c r="E137" s="6">
        <v>4726972000</v>
      </c>
      <c r="F137" s="6">
        <v>0</v>
      </c>
      <c r="G137" s="6">
        <v>0</v>
      </c>
      <c r="H137" s="6">
        <v>4726972000</v>
      </c>
      <c r="I137" s="6">
        <v>0</v>
      </c>
      <c r="J137" s="6">
        <v>4726972000</v>
      </c>
      <c r="K137" s="6">
        <v>412231132</v>
      </c>
      <c r="L137" s="6">
        <v>3680441508</v>
      </c>
      <c r="M137" s="6">
        <v>469591001</v>
      </c>
      <c r="N137" s="6">
        <v>3339335776</v>
      </c>
      <c r="O137" s="5">
        <v>0.91</v>
      </c>
    </row>
    <row r="138" spans="1:15" x14ac:dyDescent="0.25">
      <c r="A138" s="4" t="s">
        <v>3</v>
      </c>
      <c r="B138" s="4" t="s">
        <v>191</v>
      </c>
      <c r="C138" s="7" t="s">
        <v>190</v>
      </c>
      <c r="D138" s="7" t="s">
        <v>189</v>
      </c>
      <c r="E138" s="6">
        <v>2955000000</v>
      </c>
      <c r="F138" s="6">
        <v>0</v>
      </c>
      <c r="G138" s="6">
        <v>0</v>
      </c>
      <c r="H138" s="6">
        <v>2955000000</v>
      </c>
      <c r="I138" s="6">
        <v>0</v>
      </c>
      <c r="J138" s="6">
        <v>2955000000</v>
      </c>
      <c r="K138" s="6">
        <v>236341197</v>
      </c>
      <c r="L138" s="6">
        <v>2512350043</v>
      </c>
      <c r="M138" s="6">
        <v>313810736</v>
      </c>
      <c r="N138" s="6">
        <v>2307620846</v>
      </c>
      <c r="O138" s="5">
        <v>0.92</v>
      </c>
    </row>
    <row r="139" spans="1:15" x14ac:dyDescent="0.25">
      <c r="A139" s="4" t="s">
        <v>3</v>
      </c>
      <c r="B139" s="4" t="s">
        <v>188</v>
      </c>
      <c r="C139" s="7" t="s">
        <v>187</v>
      </c>
      <c r="D139" s="7" t="s">
        <v>186</v>
      </c>
      <c r="E139" s="6">
        <v>1353000000</v>
      </c>
      <c r="F139" s="6">
        <v>0</v>
      </c>
      <c r="G139" s="6">
        <v>0</v>
      </c>
      <c r="H139" s="6">
        <v>1353000000</v>
      </c>
      <c r="I139" s="6">
        <v>0</v>
      </c>
      <c r="J139" s="6">
        <v>1353000000</v>
      </c>
      <c r="K139" s="6">
        <v>105802037</v>
      </c>
      <c r="L139" s="6">
        <v>1353000000</v>
      </c>
      <c r="M139" s="6">
        <v>156750888</v>
      </c>
      <c r="N139" s="6">
        <v>1247197963</v>
      </c>
      <c r="O139" s="5">
        <v>0.92</v>
      </c>
    </row>
    <row r="140" spans="1:15" x14ac:dyDescent="0.25">
      <c r="A140" s="4" t="s">
        <v>3</v>
      </c>
      <c r="B140" s="4" t="s">
        <v>185</v>
      </c>
      <c r="C140" s="7" t="s">
        <v>184</v>
      </c>
      <c r="D140" s="7" t="s">
        <v>183</v>
      </c>
      <c r="E140" s="6">
        <v>155000000</v>
      </c>
      <c r="F140" s="6">
        <v>0</v>
      </c>
      <c r="G140" s="6">
        <v>0</v>
      </c>
      <c r="H140" s="6">
        <v>155000000</v>
      </c>
      <c r="I140" s="6">
        <v>0</v>
      </c>
      <c r="J140" s="6">
        <v>155000000</v>
      </c>
      <c r="K140" s="6">
        <v>11609640</v>
      </c>
      <c r="L140" s="6">
        <v>114442299</v>
      </c>
      <c r="M140" s="6">
        <v>14050542</v>
      </c>
      <c r="N140" s="6">
        <v>102832659</v>
      </c>
      <c r="O140" s="5">
        <v>0.9</v>
      </c>
    </row>
    <row r="141" spans="1:15" x14ac:dyDescent="0.25">
      <c r="A141" s="4" t="s">
        <v>3</v>
      </c>
      <c r="B141" s="4" t="s">
        <v>182</v>
      </c>
      <c r="C141" s="7" t="s">
        <v>181</v>
      </c>
      <c r="D141" s="7" t="s">
        <v>180</v>
      </c>
      <c r="E141" s="6">
        <v>795000000</v>
      </c>
      <c r="F141" s="6">
        <v>0</v>
      </c>
      <c r="G141" s="6">
        <v>0</v>
      </c>
      <c r="H141" s="6">
        <v>795000000</v>
      </c>
      <c r="I141" s="6">
        <v>0</v>
      </c>
      <c r="J141" s="6">
        <v>795000000</v>
      </c>
      <c r="K141" s="6">
        <v>66174820</v>
      </c>
      <c r="L141" s="6">
        <v>555961911</v>
      </c>
      <c r="M141" s="6">
        <v>62042806</v>
      </c>
      <c r="N141" s="6">
        <v>489787091</v>
      </c>
      <c r="O141" s="5">
        <v>0.88</v>
      </c>
    </row>
    <row r="142" spans="1:15" x14ac:dyDescent="0.25">
      <c r="A142" s="4" t="s">
        <v>3</v>
      </c>
      <c r="B142" s="4" t="s">
        <v>179</v>
      </c>
      <c r="C142" s="7" t="s">
        <v>178</v>
      </c>
      <c r="D142" s="7" t="s">
        <v>177</v>
      </c>
      <c r="E142" s="6">
        <v>220000000</v>
      </c>
      <c r="F142" s="6">
        <v>0</v>
      </c>
      <c r="G142" s="6">
        <v>0</v>
      </c>
      <c r="H142" s="6">
        <v>220000000</v>
      </c>
      <c r="I142" s="6">
        <v>0</v>
      </c>
      <c r="J142" s="6">
        <v>220000000</v>
      </c>
      <c r="K142" s="6">
        <v>21142700</v>
      </c>
      <c r="L142" s="6">
        <v>176209833</v>
      </c>
      <c r="M142" s="6">
        <v>19741300</v>
      </c>
      <c r="N142" s="6">
        <v>155067133</v>
      </c>
      <c r="O142" s="5">
        <v>0.88</v>
      </c>
    </row>
    <row r="143" spans="1:15" x14ac:dyDescent="0.25">
      <c r="A143" s="4" t="s">
        <v>3</v>
      </c>
      <c r="B143" s="4" t="s">
        <v>176</v>
      </c>
      <c r="C143" s="7" t="s">
        <v>175</v>
      </c>
      <c r="D143" s="7" t="s">
        <v>174</v>
      </c>
      <c r="E143" s="6">
        <v>432000000</v>
      </c>
      <c r="F143" s="6">
        <v>0</v>
      </c>
      <c r="G143" s="6">
        <v>0</v>
      </c>
      <c r="H143" s="6">
        <v>432000000</v>
      </c>
      <c r="I143" s="6">
        <v>0</v>
      </c>
      <c r="J143" s="6">
        <v>432000000</v>
      </c>
      <c r="K143" s="6">
        <v>31612000</v>
      </c>
      <c r="L143" s="6">
        <v>312736000</v>
      </c>
      <c r="M143" s="6">
        <v>61225200</v>
      </c>
      <c r="N143" s="6">
        <v>312736000</v>
      </c>
      <c r="O143" s="5">
        <v>1</v>
      </c>
    </row>
    <row r="144" spans="1:15" x14ac:dyDescent="0.25">
      <c r="A144" s="4" t="s">
        <v>3</v>
      </c>
      <c r="B144" s="4" t="s">
        <v>173</v>
      </c>
      <c r="C144" s="7" t="s">
        <v>172</v>
      </c>
      <c r="D144" s="7" t="s">
        <v>171</v>
      </c>
      <c r="E144" s="6">
        <v>1771972000</v>
      </c>
      <c r="F144" s="6">
        <v>0</v>
      </c>
      <c r="G144" s="6">
        <v>0</v>
      </c>
      <c r="H144" s="6">
        <v>1771972000</v>
      </c>
      <c r="I144" s="6">
        <v>0</v>
      </c>
      <c r="J144" s="6">
        <v>1771972000</v>
      </c>
      <c r="K144" s="6">
        <v>175889935</v>
      </c>
      <c r="L144" s="6">
        <v>1168091465</v>
      </c>
      <c r="M144" s="6">
        <v>155780265</v>
      </c>
      <c r="N144" s="6">
        <v>1031714930</v>
      </c>
      <c r="O144" s="5">
        <v>0.88</v>
      </c>
    </row>
    <row r="145" spans="1:15" x14ac:dyDescent="0.25">
      <c r="A145" s="4" t="s">
        <v>3</v>
      </c>
      <c r="B145" s="4" t="s">
        <v>170</v>
      </c>
      <c r="C145" s="7" t="s">
        <v>169</v>
      </c>
      <c r="D145" s="7" t="s">
        <v>168</v>
      </c>
      <c r="E145" s="6">
        <v>396000000</v>
      </c>
      <c r="F145" s="6">
        <v>0</v>
      </c>
      <c r="G145" s="6">
        <v>0</v>
      </c>
      <c r="H145" s="6">
        <v>396000000</v>
      </c>
      <c r="I145" s="6">
        <v>0</v>
      </c>
      <c r="J145" s="6">
        <v>396000000</v>
      </c>
      <c r="K145" s="6">
        <v>53528963</v>
      </c>
      <c r="L145" s="6">
        <v>98160410</v>
      </c>
      <c r="M145" s="6">
        <v>4796139</v>
      </c>
      <c r="N145" s="6">
        <v>44631447</v>
      </c>
      <c r="O145" s="5">
        <v>0.45</v>
      </c>
    </row>
    <row r="146" spans="1:15" x14ac:dyDescent="0.25">
      <c r="A146" s="4" t="s">
        <v>3</v>
      </c>
      <c r="B146" s="4" t="s">
        <v>167</v>
      </c>
      <c r="C146" s="7" t="s">
        <v>166</v>
      </c>
      <c r="D146" s="7" t="s">
        <v>165</v>
      </c>
      <c r="E146" s="6">
        <v>835972000</v>
      </c>
      <c r="F146" s="6">
        <v>0</v>
      </c>
      <c r="G146" s="6">
        <v>0</v>
      </c>
      <c r="H146" s="6">
        <v>835972000</v>
      </c>
      <c r="I146" s="6">
        <v>0</v>
      </c>
      <c r="J146" s="6">
        <v>835972000</v>
      </c>
      <c r="K146" s="6">
        <v>82847572</v>
      </c>
      <c r="L146" s="6">
        <v>679017155</v>
      </c>
      <c r="M146" s="6">
        <v>74455526</v>
      </c>
      <c r="N146" s="6">
        <v>596169583</v>
      </c>
      <c r="O146" s="5">
        <v>0.88</v>
      </c>
    </row>
    <row r="147" spans="1:15" x14ac:dyDescent="0.25">
      <c r="A147" s="4" t="s">
        <v>3</v>
      </c>
      <c r="B147" s="4" t="s">
        <v>164</v>
      </c>
      <c r="C147" s="7" t="s">
        <v>163</v>
      </c>
      <c r="D147" s="7" t="s">
        <v>162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5">
        <v>0</v>
      </c>
    </row>
    <row r="148" spans="1:15" x14ac:dyDescent="0.25">
      <c r="A148" s="4" t="s">
        <v>3</v>
      </c>
      <c r="B148" s="4" t="s">
        <v>161</v>
      </c>
      <c r="C148" s="7" t="s">
        <v>160</v>
      </c>
      <c r="D148" s="7" t="s">
        <v>159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3</v>
      </c>
      <c r="B149" s="4" t="s">
        <v>158</v>
      </c>
      <c r="C149" s="7" t="s">
        <v>157</v>
      </c>
      <c r="D149" s="7" t="s">
        <v>156</v>
      </c>
      <c r="E149" s="6">
        <v>324000000</v>
      </c>
      <c r="F149" s="6">
        <v>0</v>
      </c>
      <c r="G149" s="6">
        <v>0</v>
      </c>
      <c r="H149" s="6">
        <v>324000000</v>
      </c>
      <c r="I149" s="6">
        <v>0</v>
      </c>
      <c r="J149" s="6">
        <v>324000000</v>
      </c>
      <c r="K149" s="6">
        <v>23707600</v>
      </c>
      <c r="L149" s="6">
        <v>234541600</v>
      </c>
      <c r="M149" s="6">
        <v>45915600</v>
      </c>
      <c r="N149" s="6">
        <v>234541600</v>
      </c>
      <c r="O149" s="5">
        <v>1</v>
      </c>
    </row>
    <row r="150" spans="1:15" x14ac:dyDescent="0.25">
      <c r="A150" s="4" t="s">
        <v>3</v>
      </c>
      <c r="B150" s="4" t="s">
        <v>155</v>
      </c>
      <c r="C150" s="7" t="s">
        <v>154</v>
      </c>
      <c r="D150" s="7" t="s">
        <v>153</v>
      </c>
      <c r="E150" s="6">
        <v>216000000</v>
      </c>
      <c r="F150" s="6">
        <v>0</v>
      </c>
      <c r="G150" s="6">
        <v>0</v>
      </c>
      <c r="H150" s="6">
        <v>216000000</v>
      </c>
      <c r="I150" s="6">
        <v>0</v>
      </c>
      <c r="J150" s="6">
        <v>216000000</v>
      </c>
      <c r="K150" s="6">
        <v>15805800</v>
      </c>
      <c r="L150" s="6">
        <v>156372300</v>
      </c>
      <c r="M150" s="6">
        <v>30613000</v>
      </c>
      <c r="N150" s="6">
        <v>156372300</v>
      </c>
      <c r="O150" s="5">
        <v>1</v>
      </c>
    </row>
    <row r="151" spans="1:15" x14ac:dyDescent="0.25">
      <c r="A151" s="4" t="s">
        <v>3</v>
      </c>
      <c r="B151" s="4" t="s">
        <v>152</v>
      </c>
      <c r="C151" s="7" t="s">
        <v>151</v>
      </c>
      <c r="D151" s="7" t="s">
        <v>150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</row>
    <row r="152" spans="1:15" x14ac:dyDescent="0.25">
      <c r="A152" s="4" t="s">
        <v>3</v>
      </c>
      <c r="B152" s="4" t="s">
        <v>149</v>
      </c>
      <c r="C152" s="7" t="s">
        <v>148</v>
      </c>
      <c r="D152" s="7" t="s">
        <v>147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3</v>
      </c>
      <c r="B153" s="4" t="s">
        <v>146</v>
      </c>
      <c r="C153" s="7" t="s">
        <v>145</v>
      </c>
      <c r="D153" s="7" t="s">
        <v>144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3</v>
      </c>
      <c r="B154" s="4" t="s">
        <v>143</v>
      </c>
      <c r="C154" s="7" t="s">
        <v>142</v>
      </c>
      <c r="D154" s="7" t="s">
        <v>141</v>
      </c>
      <c r="E154" s="6">
        <v>11302000000</v>
      </c>
      <c r="F154" s="6">
        <v>0</v>
      </c>
      <c r="G154" s="6">
        <v>0</v>
      </c>
      <c r="H154" s="6">
        <v>11302000000</v>
      </c>
      <c r="I154" s="6">
        <v>0</v>
      </c>
      <c r="J154" s="6">
        <v>11302000000</v>
      </c>
      <c r="K154" s="6">
        <v>537482140</v>
      </c>
      <c r="L154" s="6">
        <v>8246110888</v>
      </c>
      <c r="M154" s="6">
        <v>1942411070</v>
      </c>
      <c r="N154" s="6">
        <v>7343440463</v>
      </c>
      <c r="O154" s="5">
        <v>0.89</v>
      </c>
    </row>
    <row r="155" spans="1:15" x14ac:dyDescent="0.25">
      <c r="A155" s="4" t="s">
        <v>3</v>
      </c>
      <c r="B155" s="4" t="s">
        <v>140</v>
      </c>
      <c r="C155" s="7" t="s">
        <v>139</v>
      </c>
      <c r="D155" s="7" t="s">
        <v>138</v>
      </c>
      <c r="E155" s="6">
        <v>11302000000</v>
      </c>
      <c r="F155" s="6">
        <v>0</v>
      </c>
      <c r="G155" s="6">
        <v>0</v>
      </c>
      <c r="H155" s="6">
        <v>11302000000</v>
      </c>
      <c r="I155" s="6">
        <v>0</v>
      </c>
      <c r="J155" s="6">
        <v>11302000000</v>
      </c>
      <c r="K155" s="6">
        <v>537482140</v>
      </c>
      <c r="L155" s="6">
        <v>8246110888</v>
      </c>
      <c r="M155" s="6">
        <v>1942411070</v>
      </c>
      <c r="N155" s="6">
        <v>7343440463</v>
      </c>
      <c r="O155" s="5">
        <v>0.89</v>
      </c>
    </row>
    <row r="156" spans="1:15" x14ac:dyDescent="0.25">
      <c r="A156" s="4" t="s">
        <v>3</v>
      </c>
      <c r="B156" s="4" t="s">
        <v>137</v>
      </c>
      <c r="C156" s="7" t="s">
        <v>136</v>
      </c>
      <c r="D156" s="7" t="s">
        <v>135</v>
      </c>
      <c r="E156" s="6">
        <v>5380000000</v>
      </c>
      <c r="F156" s="6">
        <v>0</v>
      </c>
      <c r="G156" s="6">
        <v>0</v>
      </c>
      <c r="H156" s="6">
        <v>5380000000</v>
      </c>
      <c r="I156" s="6">
        <v>0</v>
      </c>
      <c r="J156" s="6">
        <v>5380000000</v>
      </c>
      <c r="K156" s="6">
        <v>219791424</v>
      </c>
      <c r="L156" s="6">
        <v>3289274866</v>
      </c>
      <c r="M156" s="6">
        <v>699471152</v>
      </c>
      <c r="N156" s="6">
        <v>2705409173</v>
      </c>
      <c r="O156" s="5">
        <v>0.82</v>
      </c>
    </row>
    <row r="157" spans="1:15" x14ac:dyDescent="0.25">
      <c r="A157" s="4" t="s">
        <v>3</v>
      </c>
      <c r="B157" s="4" t="s">
        <v>134</v>
      </c>
      <c r="C157" s="7" t="s">
        <v>133</v>
      </c>
      <c r="D157" s="7" t="s">
        <v>132</v>
      </c>
      <c r="E157" s="6">
        <v>5922000000</v>
      </c>
      <c r="F157" s="6">
        <v>0</v>
      </c>
      <c r="G157" s="6">
        <v>0</v>
      </c>
      <c r="H157" s="6">
        <v>5922000000</v>
      </c>
      <c r="I157" s="6">
        <v>0</v>
      </c>
      <c r="J157" s="6">
        <v>5922000000</v>
      </c>
      <c r="K157" s="6">
        <v>317690716</v>
      </c>
      <c r="L157" s="6">
        <v>4956836022</v>
      </c>
      <c r="M157" s="6">
        <v>1242939918</v>
      </c>
      <c r="N157" s="6">
        <v>4638031290</v>
      </c>
      <c r="O157" s="5">
        <v>0.94</v>
      </c>
    </row>
    <row r="158" spans="1:15" x14ac:dyDescent="0.25">
      <c r="A158" s="4" t="s">
        <v>3</v>
      </c>
      <c r="B158" s="4" t="s">
        <v>131</v>
      </c>
      <c r="C158" s="7" t="s">
        <v>130</v>
      </c>
      <c r="D158" s="7" t="s">
        <v>129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5">
        <v>0</v>
      </c>
    </row>
    <row r="159" spans="1:15" x14ac:dyDescent="0.25">
      <c r="A159" s="4" t="s">
        <v>3</v>
      </c>
      <c r="B159" s="4" t="s">
        <v>128</v>
      </c>
      <c r="C159" s="7" t="s">
        <v>127</v>
      </c>
      <c r="D159" s="7" t="s">
        <v>126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5">
        <v>0</v>
      </c>
    </row>
    <row r="160" spans="1:15" x14ac:dyDescent="0.25">
      <c r="A160" s="4" t="s">
        <v>3</v>
      </c>
      <c r="B160" s="4" t="s">
        <v>125</v>
      </c>
      <c r="C160" s="7" t="s">
        <v>124</v>
      </c>
      <c r="D160" s="7" t="s">
        <v>123</v>
      </c>
      <c r="E160" s="6">
        <v>33326028000</v>
      </c>
      <c r="F160" s="6">
        <v>7637963000</v>
      </c>
      <c r="G160" s="6">
        <v>7806813466</v>
      </c>
      <c r="H160" s="6">
        <v>41132841466</v>
      </c>
      <c r="I160" s="6">
        <v>0</v>
      </c>
      <c r="J160" s="6">
        <v>41132841466</v>
      </c>
      <c r="K160" s="6">
        <v>562881928</v>
      </c>
      <c r="L160" s="6">
        <v>29203300199</v>
      </c>
      <c r="M160" s="6">
        <v>3688008405</v>
      </c>
      <c r="N160" s="6">
        <v>25724907272</v>
      </c>
      <c r="O160" s="5">
        <v>0.88</v>
      </c>
    </row>
    <row r="161" spans="1:15" x14ac:dyDescent="0.25">
      <c r="A161" s="4" t="s">
        <v>3</v>
      </c>
      <c r="B161" s="4" t="s">
        <v>122</v>
      </c>
      <c r="C161" s="7" t="s">
        <v>121</v>
      </c>
      <c r="D161" s="7" t="s">
        <v>120</v>
      </c>
      <c r="E161" s="6">
        <v>1085000000</v>
      </c>
      <c r="F161" s="6">
        <v>0</v>
      </c>
      <c r="G161" s="6">
        <v>0</v>
      </c>
      <c r="H161" s="6">
        <v>1085000000</v>
      </c>
      <c r="I161" s="6">
        <v>0</v>
      </c>
      <c r="J161" s="6">
        <v>1085000000</v>
      </c>
      <c r="K161" s="6">
        <v>44213800</v>
      </c>
      <c r="L161" s="6">
        <v>257180127</v>
      </c>
      <c r="M161" s="6">
        <v>40302214</v>
      </c>
      <c r="N161" s="6">
        <v>140297255</v>
      </c>
      <c r="O161" s="5">
        <v>0.55000000000000004</v>
      </c>
    </row>
    <row r="162" spans="1:15" x14ac:dyDescent="0.25">
      <c r="A162" s="4" t="s">
        <v>3</v>
      </c>
      <c r="B162" s="4" t="s">
        <v>119</v>
      </c>
      <c r="C162" s="7" t="s">
        <v>118</v>
      </c>
      <c r="D162" s="7" t="s">
        <v>117</v>
      </c>
      <c r="E162" s="6">
        <v>878000000</v>
      </c>
      <c r="F162" s="6">
        <v>0</v>
      </c>
      <c r="G162" s="6">
        <v>89850466</v>
      </c>
      <c r="H162" s="6">
        <v>967850466</v>
      </c>
      <c r="I162" s="6">
        <v>0</v>
      </c>
      <c r="J162" s="6">
        <v>967850466</v>
      </c>
      <c r="K162" s="6">
        <v>0</v>
      </c>
      <c r="L162" s="6">
        <v>644449200</v>
      </c>
      <c r="M162" s="6">
        <v>67980000</v>
      </c>
      <c r="N162" s="6">
        <v>576469199</v>
      </c>
      <c r="O162" s="5">
        <v>0.89</v>
      </c>
    </row>
    <row r="163" spans="1:15" x14ac:dyDescent="0.25">
      <c r="A163" s="4" t="s">
        <v>3</v>
      </c>
      <c r="B163" s="4" t="s">
        <v>116</v>
      </c>
      <c r="C163" s="7" t="s">
        <v>115</v>
      </c>
      <c r="D163" s="7" t="s">
        <v>114</v>
      </c>
      <c r="E163" s="6">
        <v>1307000000</v>
      </c>
      <c r="F163" s="6">
        <v>0</v>
      </c>
      <c r="G163" s="6">
        <v>79000000</v>
      </c>
      <c r="H163" s="6">
        <v>1386000000</v>
      </c>
      <c r="I163" s="6">
        <v>0</v>
      </c>
      <c r="J163" s="6">
        <v>1386000000</v>
      </c>
      <c r="K163" s="6">
        <v>10300</v>
      </c>
      <c r="L163" s="6">
        <v>1041974965</v>
      </c>
      <c r="M163" s="6">
        <v>65380971</v>
      </c>
      <c r="N163" s="6">
        <v>749291502</v>
      </c>
      <c r="O163" s="5">
        <v>0.72</v>
      </c>
    </row>
    <row r="164" spans="1:15" x14ac:dyDescent="0.25">
      <c r="A164" s="4" t="s">
        <v>3</v>
      </c>
      <c r="B164" s="4" t="s">
        <v>113</v>
      </c>
      <c r="C164" s="7" t="s">
        <v>112</v>
      </c>
      <c r="D164" s="7" t="s">
        <v>111</v>
      </c>
      <c r="E164" s="6">
        <v>12884028000</v>
      </c>
      <c r="F164" s="6">
        <v>3964456000</v>
      </c>
      <c r="G164" s="6">
        <v>3964456000</v>
      </c>
      <c r="H164" s="6">
        <v>16848484000</v>
      </c>
      <c r="I164" s="6">
        <v>0</v>
      </c>
      <c r="J164" s="6">
        <v>16848484000</v>
      </c>
      <c r="K164" s="6">
        <v>497874787</v>
      </c>
      <c r="L164" s="6">
        <v>12139758361</v>
      </c>
      <c r="M164" s="6">
        <v>1833772746</v>
      </c>
      <c r="N164" s="6">
        <v>9653872360</v>
      </c>
      <c r="O164" s="5">
        <v>0.8</v>
      </c>
    </row>
    <row r="165" spans="1:15" x14ac:dyDescent="0.25">
      <c r="A165" s="4" t="s">
        <v>3</v>
      </c>
      <c r="B165" s="4" t="s">
        <v>110</v>
      </c>
      <c r="C165" s="7" t="s">
        <v>109</v>
      </c>
      <c r="D165" s="7" t="s">
        <v>108</v>
      </c>
      <c r="E165" s="6">
        <v>17172000000</v>
      </c>
      <c r="F165" s="6">
        <v>3673507000</v>
      </c>
      <c r="G165" s="6">
        <v>3673507000</v>
      </c>
      <c r="H165" s="6">
        <v>20845507000</v>
      </c>
      <c r="I165" s="6">
        <v>0</v>
      </c>
      <c r="J165" s="6">
        <v>20845507000</v>
      </c>
      <c r="K165" s="6">
        <v>20783041</v>
      </c>
      <c r="L165" s="6">
        <v>15119937546</v>
      </c>
      <c r="M165" s="6">
        <v>1680572474</v>
      </c>
      <c r="N165" s="6">
        <v>14604976956</v>
      </c>
      <c r="O165" s="5">
        <v>0.97</v>
      </c>
    </row>
    <row r="166" spans="1:15" x14ac:dyDescent="0.25">
      <c r="A166" s="4" t="s">
        <v>3</v>
      </c>
      <c r="B166" s="4" t="s">
        <v>107</v>
      </c>
      <c r="C166" s="7" t="s">
        <v>106</v>
      </c>
      <c r="D166" s="7" t="s">
        <v>105</v>
      </c>
      <c r="E166" s="6">
        <v>17172000000</v>
      </c>
      <c r="F166" s="6">
        <v>3673507000</v>
      </c>
      <c r="G166" s="6">
        <v>3673507000</v>
      </c>
      <c r="H166" s="6">
        <v>20845507000</v>
      </c>
      <c r="I166" s="6">
        <v>0</v>
      </c>
      <c r="J166" s="6">
        <v>20845507000</v>
      </c>
      <c r="K166" s="6">
        <v>20783041</v>
      </c>
      <c r="L166" s="6">
        <v>15119937546</v>
      </c>
      <c r="M166" s="6">
        <v>1680572474</v>
      </c>
      <c r="N166" s="6">
        <v>14604976956</v>
      </c>
      <c r="O166" s="5">
        <v>0.97</v>
      </c>
    </row>
    <row r="167" spans="1:15" x14ac:dyDescent="0.25">
      <c r="A167" s="4" t="s">
        <v>3</v>
      </c>
      <c r="B167" s="4" t="s">
        <v>104</v>
      </c>
      <c r="C167" s="7" t="s">
        <v>103</v>
      </c>
      <c r="D167" s="7" t="s">
        <v>102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5">
        <v>0</v>
      </c>
    </row>
    <row r="168" spans="1:15" x14ac:dyDescent="0.25">
      <c r="A168" s="4" t="s">
        <v>3</v>
      </c>
      <c r="B168" s="4" t="s">
        <v>101</v>
      </c>
      <c r="C168" s="7" t="s">
        <v>100</v>
      </c>
      <c r="D168" s="7" t="s">
        <v>99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</row>
    <row r="169" spans="1:15" x14ac:dyDescent="0.25">
      <c r="A169" s="4" t="s">
        <v>3</v>
      </c>
      <c r="B169" s="4" t="s">
        <v>98</v>
      </c>
      <c r="C169" s="7" t="s">
        <v>97</v>
      </c>
      <c r="D169" s="7" t="s">
        <v>96</v>
      </c>
      <c r="E169" s="6">
        <v>23000000</v>
      </c>
      <c r="F169" s="6">
        <v>0</v>
      </c>
      <c r="G169" s="6">
        <v>0</v>
      </c>
      <c r="H169" s="6">
        <v>23000000</v>
      </c>
      <c r="I169" s="6">
        <v>0</v>
      </c>
      <c r="J169" s="6">
        <v>23000000</v>
      </c>
      <c r="K169" s="6">
        <v>0</v>
      </c>
      <c r="L169" s="6">
        <v>14828375</v>
      </c>
      <c r="M169" s="6">
        <v>0</v>
      </c>
      <c r="N169" s="6">
        <v>14828375</v>
      </c>
      <c r="O169" s="5">
        <v>1</v>
      </c>
    </row>
    <row r="170" spans="1:15" x14ac:dyDescent="0.25">
      <c r="A170" s="4" t="s">
        <v>3</v>
      </c>
      <c r="B170" s="4" t="s">
        <v>95</v>
      </c>
      <c r="C170" s="7" t="s">
        <v>94</v>
      </c>
      <c r="D170" s="7" t="s">
        <v>93</v>
      </c>
      <c r="E170" s="6">
        <v>23000000</v>
      </c>
      <c r="F170" s="6">
        <v>0</v>
      </c>
      <c r="G170" s="6">
        <v>0</v>
      </c>
      <c r="H170" s="6">
        <v>23000000</v>
      </c>
      <c r="I170" s="6">
        <v>0</v>
      </c>
      <c r="J170" s="6">
        <v>23000000</v>
      </c>
      <c r="K170" s="6">
        <v>0</v>
      </c>
      <c r="L170" s="6">
        <v>14828375</v>
      </c>
      <c r="M170" s="6">
        <v>0</v>
      </c>
      <c r="N170" s="6">
        <v>14828375</v>
      </c>
      <c r="O170" s="5">
        <v>1</v>
      </c>
    </row>
    <row r="171" spans="1:15" x14ac:dyDescent="0.25">
      <c r="A171" s="4" t="s">
        <v>3</v>
      </c>
      <c r="B171" s="4" t="s">
        <v>92</v>
      </c>
      <c r="C171" s="7" t="s">
        <v>91</v>
      </c>
      <c r="D171" s="7" t="s">
        <v>90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</row>
    <row r="172" spans="1:15" x14ac:dyDescent="0.25">
      <c r="A172" s="4" t="s">
        <v>3</v>
      </c>
      <c r="B172" s="4" t="s">
        <v>89</v>
      </c>
      <c r="C172" s="7" t="s">
        <v>88</v>
      </c>
      <c r="D172" s="7" t="s">
        <v>87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</row>
    <row r="173" spans="1:15" x14ac:dyDescent="0.25">
      <c r="A173" s="4" t="s">
        <v>3</v>
      </c>
      <c r="B173" s="4" t="s">
        <v>86</v>
      </c>
      <c r="C173" s="7" t="s">
        <v>85</v>
      </c>
      <c r="D173" s="7" t="s">
        <v>84</v>
      </c>
      <c r="E173" s="6">
        <v>3461000000</v>
      </c>
      <c r="F173" s="6">
        <v>0</v>
      </c>
      <c r="G173" s="6">
        <v>-978895594</v>
      </c>
      <c r="H173" s="6">
        <v>2482104406</v>
      </c>
      <c r="I173" s="6">
        <v>0</v>
      </c>
      <c r="J173" s="6">
        <v>2482104406</v>
      </c>
      <c r="K173" s="6">
        <v>-2375000</v>
      </c>
      <c r="L173" s="6">
        <v>2153580874</v>
      </c>
      <c r="M173" s="6">
        <v>148000</v>
      </c>
      <c r="N173" s="6">
        <v>2059114516</v>
      </c>
      <c r="O173" s="5">
        <v>0.96</v>
      </c>
    </row>
    <row r="174" spans="1:15" x14ac:dyDescent="0.25">
      <c r="A174" s="4" t="s">
        <v>3</v>
      </c>
      <c r="B174" s="4" t="s">
        <v>83</v>
      </c>
      <c r="C174" s="7" t="s">
        <v>82</v>
      </c>
      <c r="D174" s="7" t="s">
        <v>81</v>
      </c>
      <c r="E174" s="6">
        <v>3373500000</v>
      </c>
      <c r="F174" s="6">
        <v>0</v>
      </c>
      <c r="G174" s="6">
        <v>-983399853</v>
      </c>
      <c r="H174" s="6">
        <v>2390100147</v>
      </c>
      <c r="I174" s="6">
        <v>0</v>
      </c>
      <c r="J174" s="6">
        <v>2390100147</v>
      </c>
      <c r="K174" s="6">
        <v>-2375000</v>
      </c>
      <c r="L174" s="6">
        <v>2078943918</v>
      </c>
      <c r="M174" s="6">
        <v>148000</v>
      </c>
      <c r="N174" s="6">
        <v>2045517248</v>
      </c>
      <c r="O174" s="5">
        <v>0.98</v>
      </c>
    </row>
    <row r="175" spans="1:15" x14ac:dyDescent="0.25">
      <c r="A175" s="4" t="s">
        <v>3</v>
      </c>
      <c r="B175" s="4" t="s">
        <v>80</v>
      </c>
      <c r="C175" s="7" t="s">
        <v>79</v>
      </c>
      <c r="D175" s="7" t="s">
        <v>78</v>
      </c>
      <c r="E175" s="6">
        <v>87500000</v>
      </c>
      <c r="F175" s="6">
        <v>0</v>
      </c>
      <c r="G175" s="6">
        <v>4504259</v>
      </c>
      <c r="H175" s="6">
        <v>92004259</v>
      </c>
      <c r="I175" s="6">
        <v>0</v>
      </c>
      <c r="J175" s="6">
        <v>92004259</v>
      </c>
      <c r="K175" s="6">
        <v>0</v>
      </c>
      <c r="L175" s="6">
        <v>74636956</v>
      </c>
      <c r="M175" s="6">
        <v>0</v>
      </c>
      <c r="N175" s="6">
        <v>13597268</v>
      </c>
      <c r="O175" s="5">
        <v>0.18</v>
      </c>
    </row>
    <row r="176" spans="1:15" x14ac:dyDescent="0.25">
      <c r="A176" s="4" t="s">
        <v>3</v>
      </c>
      <c r="B176" s="4" t="s">
        <v>77</v>
      </c>
      <c r="C176" s="7" t="s">
        <v>76</v>
      </c>
      <c r="D176" s="7" t="s">
        <v>75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3</v>
      </c>
      <c r="B177" s="4" t="s">
        <v>74</v>
      </c>
      <c r="C177" s="7" t="s">
        <v>73</v>
      </c>
      <c r="D177" s="7" t="s">
        <v>72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3</v>
      </c>
      <c r="B178" s="4" t="s">
        <v>71</v>
      </c>
      <c r="C178" s="7" t="s">
        <v>70</v>
      </c>
      <c r="D178" s="7" t="s">
        <v>69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3</v>
      </c>
      <c r="B179" s="4" t="s">
        <v>68</v>
      </c>
      <c r="C179" s="7" t="s">
        <v>67</v>
      </c>
      <c r="D179" s="7" t="s">
        <v>66</v>
      </c>
      <c r="E179" s="6">
        <v>678000000</v>
      </c>
      <c r="F179" s="6">
        <v>920000000</v>
      </c>
      <c r="G179" s="6">
        <v>2069728131</v>
      </c>
      <c r="H179" s="6">
        <v>2747728131</v>
      </c>
      <c r="I179" s="6">
        <v>0</v>
      </c>
      <c r="J179" s="6">
        <v>2747728131</v>
      </c>
      <c r="K179" s="6">
        <v>220028800</v>
      </c>
      <c r="L179" s="6">
        <v>1097364191</v>
      </c>
      <c r="M179" s="6">
        <v>0</v>
      </c>
      <c r="N179" s="6">
        <v>757344991</v>
      </c>
      <c r="O179" s="5">
        <v>0.69</v>
      </c>
    </row>
    <row r="180" spans="1:15" x14ac:dyDescent="0.25">
      <c r="A180" s="4" t="s">
        <v>3</v>
      </c>
      <c r="B180" s="4" t="s">
        <v>65</v>
      </c>
      <c r="C180" s="7" t="s">
        <v>64</v>
      </c>
      <c r="D180" s="7" t="s">
        <v>63</v>
      </c>
      <c r="E180" s="6">
        <v>0</v>
      </c>
      <c r="F180" s="6">
        <v>920000000</v>
      </c>
      <c r="G180" s="6">
        <v>1870392740</v>
      </c>
      <c r="H180" s="6">
        <v>1870392740</v>
      </c>
      <c r="I180" s="6">
        <v>0</v>
      </c>
      <c r="J180" s="6">
        <v>1870392740</v>
      </c>
      <c r="K180" s="6">
        <v>220028800</v>
      </c>
      <c r="L180" s="6">
        <v>220028800</v>
      </c>
      <c r="M180" s="6">
        <v>0</v>
      </c>
      <c r="N180" s="6">
        <v>0</v>
      </c>
      <c r="O180" s="5">
        <v>0</v>
      </c>
    </row>
    <row r="181" spans="1:15" x14ac:dyDescent="0.25">
      <c r="A181" s="4" t="s">
        <v>3</v>
      </c>
      <c r="B181" s="4" t="s">
        <v>62</v>
      </c>
      <c r="C181" s="7" t="s">
        <v>61</v>
      </c>
      <c r="D181" s="7" t="s">
        <v>60</v>
      </c>
      <c r="E181" s="6">
        <v>0</v>
      </c>
      <c r="F181" s="6">
        <v>920000000</v>
      </c>
      <c r="G181" s="6">
        <v>1870392740</v>
      </c>
      <c r="H181" s="6">
        <v>1870392740</v>
      </c>
      <c r="I181" s="6">
        <v>0</v>
      </c>
      <c r="J181" s="6">
        <v>1870392740</v>
      </c>
      <c r="K181" s="6">
        <v>220028800</v>
      </c>
      <c r="L181" s="6">
        <v>220028800</v>
      </c>
      <c r="M181" s="6">
        <v>0</v>
      </c>
      <c r="N181" s="6">
        <v>0</v>
      </c>
      <c r="O181" s="5">
        <v>0</v>
      </c>
    </row>
    <row r="182" spans="1:15" ht="21" x14ac:dyDescent="0.25">
      <c r="A182" s="4" t="s">
        <v>3</v>
      </c>
      <c r="B182" s="4" t="s">
        <v>59</v>
      </c>
      <c r="C182" s="7" t="s">
        <v>58</v>
      </c>
      <c r="D182" s="7" t="s">
        <v>57</v>
      </c>
      <c r="E182" s="6">
        <v>0</v>
      </c>
      <c r="F182" s="6">
        <v>920000000</v>
      </c>
      <c r="G182" s="6">
        <v>1870392740</v>
      </c>
      <c r="H182" s="6">
        <v>1870392740</v>
      </c>
      <c r="I182" s="6">
        <v>0</v>
      </c>
      <c r="J182" s="6">
        <v>1870392740</v>
      </c>
      <c r="K182" s="6">
        <v>220028800</v>
      </c>
      <c r="L182" s="6">
        <v>220028800</v>
      </c>
      <c r="M182" s="6">
        <v>0</v>
      </c>
      <c r="N182" s="6">
        <v>0</v>
      </c>
      <c r="O182" s="5">
        <v>0</v>
      </c>
    </row>
    <row r="183" spans="1:15" x14ac:dyDescent="0.25">
      <c r="A183" s="4" t="s">
        <v>3</v>
      </c>
      <c r="B183" s="4" t="s">
        <v>56</v>
      </c>
      <c r="C183" s="7" t="s">
        <v>55</v>
      </c>
      <c r="D183" s="7" t="s">
        <v>54</v>
      </c>
      <c r="E183" s="6">
        <v>0</v>
      </c>
      <c r="F183" s="6">
        <v>920000000</v>
      </c>
      <c r="G183" s="6">
        <v>1870392740</v>
      </c>
      <c r="H183" s="6">
        <v>1870392740</v>
      </c>
      <c r="I183" s="6">
        <v>0</v>
      </c>
      <c r="J183" s="6">
        <v>1870392740</v>
      </c>
      <c r="K183" s="6">
        <v>220028800</v>
      </c>
      <c r="L183" s="6">
        <v>220028800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3</v>
      </c>
      <c r="B184" s="4" t="s">
        <v>51</v>
      </c>
      <c r="C184" s="7" t="s">
        <v>50</v>
      </c>
      <c r="D184" s="7" t="s">
        <v>53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3</v>
      </c>
      <c r="B185" s="8" t="s">
        <v>51</v>
      </c>
      <c r="C185" s="7" t="s">
        <v>50</v>
      </c>
      <c r="D185" s="7" t="s">
        <v>21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ht="40.5" x14ac:dyDescent="0.25">
      <c r="A186" s="4" t="s">
        <v>3</v>
      </c>
      <c r="B186" s="8" t="s">
        <v>51</v>
      </c>
      <c r="C186" s="7" t="s">
        <v>50</v>
      </c>
      <c r="D186" s="7" t="s">
        <v>52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x14ac:dyDescent="0.25">
      <c r="A187" s="4" t="s">
        <v>3</v>
      </c>
      <c r="B187" s="8" t="s">
        <v>51</v>
      </c>
      <c r="C187" s="7" t="s">
        <v>50</v>
      </c>
      <c r="D187" s="7" t="s">
        <v>19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ht="40.5" x14ac:dyDescent="0.25">
      <c r="A188" s="4" t="s">
        <v>3</v>
      </c>
      <c r="B188" s="8" t="s">
        <v>51</v>
      </c>
      <c r="C188" s="7" t="s">
        <v>50</v>
      </c>
      <c r="D188" s="7" t="s">
        <v>49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x14ac:dyDescent="0.25">
      <c r="A189" s="4" t="s">
        <v>3</v>
      </c>
      <c r="B189" s="4" t="s">
        <v>45</v>
      </c>
      <c r="C189" s="7" t="s">
        <v>44</v>
      </c>
      <c r="D189" s="7" t="s">
        <v>48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3</v>
      </c>
      <c r="B190" s="8" t="s">
        <v>45</v>
      </c>
      <c r="C190" s="7" t="s">
        <v>44</v>
      </c>
      <c r="D190" s="7" t="s">
        <v>47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ht="30.75" x14ac:dyDescent="0.25">
      <c r="A191" s="4" t="s">
        <v>3</v>
      </c>
      <c r="B191" s="8" t="s">
        <v>45</v>
      </c>
      <c r="C191" s="7" t="s">
        <v>44</v>
      </c>
      <c r="D191" s="7" t="s">
        <v>46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x14ac:dyDescent="0.25">
      <c r="A192" s="4" t="s">
        <v>3</v>
      </c>
      <c r="B192" s="8" t="s">
        <v>45</v>
      </c>
      <c r="C192" s="7" t="s">
        <v>44</v>
      </c>
      <c r="D192" s="7" t="s">
        <v>19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ht="21" x14ac:dyDescent="0.25">
      <c r="A193" s="4" t="s">
        <v>3</v>
      </c>
      <c r="B193" s="8" t="s">
        <v>45</v>
      </c>
      <c r="C193" s="7" t="s">
        <v>44</v>
      </c>
      <c r="D193" s="7" t="s">
        <v>43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x14ac:dyDescent="0.25">
      <c r="A194" s="4" t="s">
        <v>3</v>
      </c>
      <c r="B194" s="4" t="s">
        <v>39</v>
      </c>
      <c r="C194" s="7" t="s">
        <v>38</v>
      </c>
      <c r="D194" s="7" t="s">
        <v>42</v>
      </c>
      <c r="E194" s="6">
        <v>0</v>
      </c>
      <c r="F194" s="6">
        <v>0</v>
      </c>
      <c r="G194" s="6">
        <v>950392740</v>
      </c>
      <c r="H194" s="6">
        <v>950392740</v>
      </c>
      <c r="I194" s="6">
        <v>0</v>
      </c>
      <c r="J194" s="6">
        <v>950392740</v>
      </c>
      <c r="K194" s="6">
        <v>220028800</v>
      </c>
      <c r="L194" s="6">
        <v>220028800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3</v>
      </c>
      <c r="B195" s="8" t="s">
        <v>39</v>
      </c>
      <c r="C195" s="7" t="s">
        <v>38</v>
      </c>
      <c r="D195" s="7" t="s">
        <v>41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3</v>
      </c>
      <c r="B196" s="8" t="s">
        <v>39</v>
      </c>
      <c r="C196" s="7" t="s">
        <v>38</v>
      </c>
      <c r="D196" s="7" t="s">
        <v>40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3</v>
      </c>
      <c r="B197" s="8" t="s">
        <v>39</v>
      </c>
      <c r="C197" s="7" t="s">
        <v>38</v>
      </c>
      <c r="D197" s="7" t="s">
        <v>21</v>
      </c>
      <c r="E197" s="6">
        <v>0</v>
      </c>
      <c r="F197" s="6">
        <v>0</v>
      </c>
      <c r="G197" s="6">
        <v>950392740</v>
      </c>
      <c r="H197" s="6">
        <v>950392740</v>
      </c>
      <c r="I197" s="6">
        <v>0</v>
      </c>
      <c r="J197" s="6">
        <v>950392740</v>
      </c>
      <c r="K197" s="6">
        <v>220028800</v>
      </c>
      <c r="L197" s="6">
        <v>220028800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3</v>
      </c>
      <c r="B198" s="8" t="s">
        <v>39</v>
      </c>
      <c r="C198" s="7" t="s">
        <v>38</v>
      </c>
      <c r="D198" s="7" t="s">
        <v>37</v>
      </c>
      <c r="E198" s="6">
        <v>0</v>
      </c>
      <c r="F198" s="6">
        <v>0</v>
      </c>
      <c r="G198" s="6">
        <v>950392740</v>
      </c>
      <c r="H198" s="6">
        <v>950392740</v>
      </c>
      <c r="I198" s="6">
        <v>0</v>
      </c>
      <c r="J198" s="6">
        <v>950392740</v>
      </c>
      <c r="K198" s="6">
        <v>220028800</v>
      </c>
      <c r="L198" s="6">
        <v>220028800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3</v>
      </c>
      <c r="B199" s="4" t="s">
        <v>35</v>
      </c>
      <c r="C199" s="7" t="s">
        <v>34</v>
      </c>
      <c r="D199" s="7" t="s">
        <v>36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3</v>
      </c>
      <c r="B200" s="8" t="s">
        <v>35</v>
      </c>
      <c r="C200" s="7" t="s">
        <v>34</v>
      </c>
      <c r="D200" s="7" t="s">
        <v>21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ht="21" x14ac:dyDescent="0.25">
      <c r="A201" s="4" t="s">
        <v>3</v>
      </c>
      <c r="B201" s="8" t="s">
        <v>35</v>
      </c>
      <c r="C201" s="7" t="s">
        <v>34</v>
      </c>
      <c r="D201" s="7" t="s">
        <v>33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x14ac:dyDescent="0.25">
      <c r="A202" s="4" t="s">
        <v>3</v>
      </c>
      <c r="B202" s="4" t="s">
        <v>31</v>
      </c>
      <c r="C202" s="7" t="s">
        <v>30</v>
      </c>
      <c r="D202" s="7" t="s">
        <v>32</v>
      </c>
      <c r="E202" s="6">
        <v>0</v>
      </c>
      <c r="F202" s="6">
        <v>920000000</v>
      </c>
      <c r="G202" s="6">
        <v>920000000</v>
      </c>
      <c r="H202" s="6">
        <v>920000000</v>
      </c>
      <c r="I202" s="6">
        <v>0</v>
      </c>
      <c r="J202" s="6">
        <v>920000000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3</v>
      </c>
      <c r="B203" s="8" t="s">
        <v>31</v>
      </c>
      <c r="C203" s="7" t="s">
        <v>30</v>
      </c>
      <c r="D203" s="7" t="s">
        <v>21</v>
      </c>
      <c r="E203" s="6">
        <v>0</v>
      </c>
      <c r="F203" s="6">
        <v>920000000</v>
      </c>
      <c r="G203" s="6">
        <v>920000000</v>
      </c>
      <c r="H203" s="6">
        <v>920000000</v>
      </c>
      <c r="I203" s="6">
        <v>0</v>
      </c>
      <c r="J203" s="6">
        <v>920000000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ht="30.75" x14ac:dyDescent="0.25">
      <c r="A204" s="4" t="s">
        <v>3</v>
      </c>
      <c r="B204" s="8" t="s">
        <v>31</v>
      </c>
      <c r="C204" s="7" t="s">
        <v>30</v>
      </c>
      <c r="D204" s="7" t="s">
        <v>29</v>
      </c>
      <c r="E204" s="6">
        <v>0</v>
      </c>
      <c r="F204" s="6">
        <v>920000000</v>
      </c>
      <c r="G204" s="6">
        <v>920000000</v>
      </c>
      <c r="H204" s="6">
        <v>920000000</v>
      </c>
      <c r="I204" s="6">
        <v>0</v>
      </c>
      <c r="J204" s="6">
        <v>920000000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x14ac:dyDescent="0.25">
      <c r="A205" s="4" t="s">
        <v>3</v>
      </c>
      <c r="B205" s="4" t="s">
        <v>28</v>
      </c>
      <c r="C205" s="7" t="s">
        <v>27</v>
      </c>
      <c r="D205" s="7" t="s">
        <v>26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3</v>
      </c>
      <c r="B206" s="4" t="s">
        <v>25</v>
      </c>
      <c r="C206" s="7" t="s">
        <v>24</v>
      </c>
      <c r="D206" s="7" t="s">
        <v>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3</v>
      </c>
      <c r="B207" s="4" t="s">
        <v>18</v>
      </c>
      <c r="C207" s="7" t="s">
        <v>17</v>
      </c>
      <c r="D207" s="7" t="s">
        <v>22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3</v>
      </c>
      <c r="B208" s="8" t="s">
        <v>18</v>
      </c>
      <c r="C208" s="7" t="s">
        <v>17</v>
      </c>
      <c r="D208" s="7" t="s">
        <v>21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ht="21" x14ac:dyDescent="0.25">
      <c r="A209" s="4" t="s">
        <v>3</v>
      </c>
      <c r="B209" s="8" t="s">
        <v>18</v>
      </c>
      <c r="C209" s="7" t="s">
        <v>17</v>
      </c>
      <c r="D209" s="7" t="s">
        <v>20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x14ac:dyDescent="0.25">
      <c r="A210" s="4" t="s">
        <v>3</v>
      </c>
      <c r="B210" s="8" t="s">
        <v>18</v>
      </c>
      <c r="C210" s="7" t="s">
        <v>17</v>
      </c>
      <c r="D210" s="7" t="s">
        <v>19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ht="21" x14ac:dyDescent="0.25">
      <c r="A211" s="4" t="s">
        <v>3</v>
      </c>
      <c r="B211" s="8" t="s">
        <v>18</v>
      </c>
      <c r="C211" s="7" t="s">
        <v>17</v>
      </c>
      <c r="D211" s="7" t="s">
        <v>16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x14ac:dyDescent="0.25">
      <c r="A212" s="4" t="s">
        <v>3</v>
      </c>
      <c r="B212" s="4" t="s">
        <v>15</v>
      </c>
      <c r="C212" s="7" t="s">
        <v>14</v>
      </c>
      <c r="D212" s="7" t="s">
        <v>13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3</v>
      </c>
      <c r="B213" s="4" t="s">
        <v>12</v>
      </c>
      <c r="C213" s="7" t="s">
        <v>11</v>
      </c>
      <c r="D213" s="7" t="s">
        <v>10</v>
      </c>
      <c r="E213" s="6">
        <v>678000000</v>
      </c>
      <c r="F213" s="6">
        <v>0</v>
      </c>
      <c r="G213" s="6">
        <v>199335391</v>
      </c>
      <c r="H213" s="6">
        <v>877335391</v>
      </c>
      <c r="I213" s="6">
        <v>0</v>
      </c>
      <c r="J213" s="6">
        <v>877335391</v>
      </c>
      <c r="K213" s="6">
        <v>0</v>
      </c>
      <c r="L213" s="6">
        <v>877335391</v>
      </c>
      <c r="M213" s="6">
        <v>0</v>
      </c>
      <c r="N213" s="6">
        <v>757344991</v>
      </c>
      <c r="O213" s="5">
        <v>0.86</v>
      </c>
    </row>
    <row r="214" spans="1:15" x14ac:dyDescent="0.25">
      <c r="A214" s="4" t="s">
        <v>3</v>
      </c>
      <c r="B214" s="4" t="s">
        <v>9</v>
      </c>
      <c r="C214" s="7" t="s">
        <v>8</v>
      </c>
      <c r="D214" s="7" t="s">
        <v>7</v>
      </c>
      <c r="E214" s="6">
        <v>678000000</v>
      </c>
      <c r="F214" s="6">
        <v>0</v>
      </c>
      <c r="G214" s="6">
        <v>79344991</v>
      </c>
      <c r="H214" s="6">
        <v>757344991</v>
      </c>
      <c r="I214" s="6">
        <v>0</v>
      </c>
      <c r="J214" s="6">
        <v>757344991</v>
      </c>
      <c r="K214" s="6">
        <v>0</v>
      </c>
      <c r="L214" s="6">
        <v>757344991</v>
      </c>
      <c r="M214" s="6">
        <v>0</v>
      </c>
      <c r="N214" s="6">
        <v>757344991</v>
      </c>
      <c r="O214" s="5">
        <v>1</v>
      </c>
    </row>
    <row r="215" spans="1:15" x14ac:dyDescent="0.25">
      <c r="A215" s="4" t="s">
        <v>3</v>
      </c>
      <c r="B215" s="4" t="s">
        <v>6</v>
      </c>
      <c r="C215" s="7" t="s">
        <v>5</v>
      </c>
      <c r="D215" s="7" t="s">
        <v>4</v>
      </c>
      <c r="E215" s="6">
        <v>0</v>
      </c>
      <c r="F215" s="6">
        <v>0</v>
      </c>
      <c r="G215" s="6">
        <v>119990400</v>
      </c>
      <c r="H215" s="6">
        <v>119990400</v>
      </c>
      <c r="I215" s="6">
        <v>0</v>
      </c>
      <c r="J215" s="6">
        <v>119990400</v>
      </c>
      <c r="K215" s="6">
        <v>0</v>
      </c>
      <c r="L215" s="6">
        <v>119990400</v>
      </c>
      <c r="M215" s="6">
        <v>0</v>
      </c>
      <c r="N215" s="6">
        <v>0</v>
      </c>
      <c r="O215" s="5">
        <v>0</v>
      </c>
    </row>
    <row r="216" spans="1:15" ht="15.75" thickBot="1" x14ac:dyDescent="0.3">
      <c r="A216" s="4" t="s">
        <v>3</v>
      </c>
      <c r="B216" s="4" t="s">
        <v>2</v>
      </c>
      <c r="C216" s="3" t="s">
        <v>1</v>
      </c>
      <c r="D216" s="3" t="s">
        <v>0</v>
      </c>
      <c r="E216" s="2">
        <v>6493000000</v>
      </c>
      <c r="F216" s="2">
        <v>-11129657000</v>
      </c>
      <c r="G216" s="2">
        <v>-11129657000</v>
      </c>
      <c r="H216" s="2">
        <v>6955783025</v>
      </c>
      <c r="I216" s="2">
        <v>0</v>
      </c>
      <c r="J216" s="2">
        <v>6955783025</v>
      </c>
      <c r="K216" s="2">
        <v>0</v>
      </c>
      <c r="L216" s="2">
        <v>0</v>
      </c>
      <c r="M216" s="2">
        <v>0</v>
      </c>
      <c r="N216" s="2">
        <v>0</v>
      </c>
      <c r="O216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793</v>
      </c>
      <c r="B1" s="34" t="s">
        <v>558</v>
      </c>
      <c r="C1" s="32" t="s">
        <v>792</v>
      </c>
    </row>
    <row r="2" spans="1:15" ht="15" customHeight="1" x14ac:dyDescent="0.35">
      <c r="A2" s="25" t="s">
        <v>561</v>
      </c>
      <c r="B2" s="33"/>
      <c r="C2" s="32"/>
    </row>
    <row r="3" spans="1:15" x14ac:dyDescent="0.25">
      <c r="A3">
        <f>COUNTA(A11:A214)+11</f>
        <v>214</v>
      </c>
      <c r="B3" s="31"/>
    </row>
    <row r="4" spans="1:15" x14ac:dyDescent="0.25">
      <c r="A4" s="22" t="s">
        <v>791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790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561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el Tunal, III Nivel, E.S.E.</v>
      </c>
      <c r="E8" t="s">
        <v>547</v>
      </c>
    </row>
    <row r="9" spans="1:15" x14ac:dyDescent="0.25">
      <c r="A9" s="24" t="s">
        <v>789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561</v>
      </c>
      <c r="B14" s="4" t="s">
        <v>515</v>
      </c>
      <c r="C14" s="7" t="s">
        <v>788</v>
      </c>
      <c r="D14" s="7" t="s">
        <v>513</v>
      </c>
      <c r="E14" s="6">
        <v>106211000000</v>
      </c>
      <c r="F14" s="6">
        <v>25444691194</v>
      </c>
      <c r="G14" s="6">
        <v>30063540823</v>
      </c>
      <c r="H14" s="6">
        <v>136274540823</v>
      </c>
      <c r="I14" s="6">
        <v>0</v>
      </c>
      <c r="J14" s="6">
        <v>136274540823</v>
      </c>
      <c r="K14" s="6">
        <v>20449000120</v>
      </c>
      <c r="L14" s="6">
        <v>113764929731</v>
      </c>
      <c r="M14" s="6">
        <v>12059350865</v>
      </c>
      <c r="N14" s="6">
        <v>76083902070</v>
      </c>
      <c r="O14" s="5">
        <v>0.67</v>
      </c>
    </row>
    <row r="15" spans="1:15" x14ac:dyDescent="0.25">
      <c r="A15" s="4" t="s">
        <v>561</v>
      </c>
      <c r="B15" s="4" t="s">
        <v>512</v>
      </c>
      <c r="C15" s="7" t="s">
        <v>787</v>
      </c>
      <c r="D15" s="7" t="s">
        <v>510</v>
      </c>
      <c r="E15" s="6">
        <v>21162000000</v>
      </c>
      <c r="F15" s="6">
        <v>3335875039</v>
      </c>
      <c r="G15" s="6">
        <v>4839314571</v>
      </c>
      <c r="H15" s="6">
        <v>26001314571</v>
      </c>
      <c r="I15" s="6">
        <v>0</v>
      </c>
      <c r="J15" s="6">
        <v>26001314571</v>
      </c>
      <c r="K15" s="6">
        <v>2837465332</v>
      </c>
      <c r="L15" s="6">
        <v>21129357512</v>
      </c>
      <c r="M15" s="6">
        <v>1812374753</v>
      </c>
      <c r="N15" s="6">
        <v>15830293043</v>
      </c>
      <c r="O15" s="5">
        <v>0.75</v>
      </c>
    </row>
    <row r="16" spans="1:15" x14ac:dyDescent="0.25">
      <c r="A16" s="4" t="s">
        <v>561</v>
      </c>
      <c r="B16" s="4" t="s">
        <v>509</v>
      </c>
      <c r="C16" s="7" t="s">
        <v>786</v>
      </c>
      <c r="D16" s="7" t="s">
        <v>285</v>
      </c>
      <c r="E16" s="6">
        <v>9648640003</v>
      </c>
      <c r="F16" s="6">
        <v>2035875039</v>
      </c>
      <c r="G16" s="6">
        <v>1883868798</v>
      </c>
      <c r="H16" s="6">
        <v>11532508801</v>
      </c>
      <c r="I16" s="6">
        <v>0</v>
      </c>
      <c r="J16" s="6">
        <v>11532508801</v>
      </c>
      <c r="K16" s="6">
        <v>1838732014</v>
      </c>
      <c r="L16" s="6">
        <v>8611208202</v>
      </c>
      <c r="M16" s="6">
        <v>755754197</v>
      </c>
      <c r="N16" s="6">
        <v>6720332469</v>
      </c>
      <c r="O16" s="5">
        <v>0.78</v>
      </c>
    </row>
    <row r="17" spans="1:15" x14ac:dyDescent="0.25">
      <c r="A17" s="4" t="s">
        <v>561</v>
      </c>
      <c r="B17" s="4" t="s">
        <v>507</v>
      </c>
      <c r="C17" s="7" t="s">
        <v>785</v>
      </c>
      <c r="D17" s="7" t="s">
        <v>689</v>
      </c>
      <c r="E17" s="6">
        <v>3921124285</v>
      </c>
      <c r="F17" s="6">
        <v>0</v>
      </c>
      <c r="G17" s="6">
        <v>-583970603</v>
      </c>
      <c r="H17" s="6">
        <v>3337153682</v>
      </c>
      <c r="I17" s="6">
        <v>0</v>
      </c>
      <c r="J17" s="6">
        <v>3337153682</v>
      </c>
      <c r="K17" s="6">
        <v>185586540</v>
      </c>
      <c r="L17" s="6">
        <v>1943678042</v>
      </c>
      <c r="M17" s="6">
        <v>186299949</v>
      </c>
      <c r="N17" s="6">
        <v>1943678042</v>
      </c>
      <c r="O17" s="5">
        <v>1</v>
      </c>
    </row>
    <row r="18" spans="1:15" x14ac:dyDescent="0.25">
      <c r="A18" s="4" t="s">
        <v>561</v>
      </c>
      <c r="B18" s="4" t="s">
        <v>505</v>
      </c>
      <c r="C18" s="7" t="s">
        <v>784</v>
      </c>
      <c r="D18" s="7" t="s">
        <v>279</v>
      </c>
      <c r="E18" s="6">
        <v>2283123794</v>
      </c>
      <c r="F18" s="6">
        <v>0</v>
      </c>
      <c r="G18" s="6">
        <v>-356902448</v>
      </c>
      <c r="H18" s="6">
        <v>1926221346</v>
      </c>
      <c r="I18" s="6">
        <v>0</v>
      </c>
      <c r="J18" s="6">
        <v>1926221346</v>
      </c>
      <c r="K18" s="6">
        <v>129936643</v>
      </c>
      <c r="L18" s="6">
        <v>1163468541</v>
      </c>
      <c r="M18" s="6">
        <v>129936643</v>
      </c>
      <c r="N18" s="6">
        <v>1163468541</v>
      </c>
      <c r="O18" s="5">
        <v>1</v>
      </c>
    </row>
    <row r="19" spans="1:15" x14ac:dyDescent="0.25">
      <c r="A19" s="4" t="s">
        <v>561</v>
      </c>
      <c r="B19" s="4" t="s">
        <v>503</v>
      </c>
      <c r="C19" s="7" t="s">
        <v>783</v>
      </c>
      <c r="D19" s="7" t="s">
        <v>276</v>
      </c>
      <c r="E19" s="6">
        <v>64746820</v>
      </c>
      <c r="F19" s="6">
        <v>0</v>
      </c>
      <c r="G19" s="6">
        <v>0</v>
      </c>
      <c r="H19" s="6">
        <v>64746820</v>
      </c>
      <c r="I19" s="6">
        <v>0</v>
      </c>
      <c r="J19" s="6">
        <v>64746820</v>
      </c>
      <c r="K19" s="6">
        <v>5365334</v>
      </c>
      <c r="L19" s="6">
        <v>47402497</v>
      </c>
      <c r="M19" s="6">
        <v>5365334</v>
      </c>
      <c r="N19" s="6">
        <v>47402497</v>
      </c>
      <c r="O19" s="5">
        <v>1</v>
      </c>
    </row>
    <row r="20" spans="1:15" x14ac:dyDescent="0.25">
      <c r="A20" s="4" t="s">
        <v>561</v>
      </c>
      <c r="B20" s="4" t="s">
        <v>501</v>
      </c>
      <c r="C20" s="7" t="s">
        <v>782</v>
      </c>
      <c r="D20" s="7" t="s">
        <v>781</v>
      </c>
      <c r="E20" s="6">
        <v>63713967</v>
      </c>
      <c r="F20" s="6">
        <v>0</v>
      </c>
      <c r="G20" s="6">
        <v>-5145985</v>
      </c>
      <c r="H20" s="6">
        <v>58567982</v>
      </c>
      <c r="I20" s="6">
        <v>0</v>
      </c>
      <c r="J20" s="6">
        <v>58567982</v>
      </c>
      <c r="K20" s="6">
        <v>3968462</v>
      </c>
      <c r="L20" s="6">
        <v>36641553</v>
      </c>
      <c r="M20" s="6">
        <v>3968462</v>
      </c>
      <c r="N20" s="6">
        <v>36641553</v>
      </c>
      <c r="O20" s="5">
        <v>1</v>
      </c>
    </row>
    <row r="21" spans="1:15" x14ac:dyDescent="0.25">
      <c r="A21" s="4" t="s">
        <v>561</v>
      </c>
      <c r="B21" s="4" t="s">
        <v>498</v>
      </c>
      <c r="C21" s="7" t="s">
        <v>780</v>
      </c>
      <c r="D21" s="7" t="s">
        <v>270</v>
      </c>
      <c r="E21" s="6">
        <v>63730788</v>
      </c>
      <c r="F21" s="6">
        <v>0</v>
      </c>
      <c r="G21" s="6">
        <v>-14127588</v>
      </c>
      <c r="H21" s="6">
        <v>49603200</v>
      </c>
      <c r="I21" s="6">
        <v>0</v>
      </c>
      <c r="J21" s="6">
        <v>49603200</v>
      </c>
      <c r="K21" s="6">
        <v>2839810</v>
      </c>
      <c r="L21" s="6">
        <v>24846438</v>
      </c>
      <c r="M21" s="6">
        <v>2839810</v>
      </c>
      <c r="N21" s="6">
        <v>24846438</v>
      </c>
      <c r="O21" s="5">
        <v>1</v>
      </c>
    </row>
    <row r="22" spans="1:15" x14ac:dyDescent="0.25">
      <c r="A22" s="4" t="s">
        <v>561</v>
      </c>
      <c r="B22" s="4" t="s">
        <v>496</v>
      </c>
      <c r="C22" s="7" t="s">
        <v>779</v>
      </c>
      <c r="D22" s="7" t="s">
        <v>683</v>
      </c>
      <c r="E22" s="6">
        <v>66304598</v>
      </c>
      <c r="F22" s="6">
        <v>0</v>
      </c>
      <c r="G22" s="6">
        <v>-14092903</v>
      </c>
      <c r="H22" s="6">
        <v>52211695</v>
      </c>
      <c r="I22" s="6">
        <v>0</v>
      </c>
      <c r="J22" s="6">
        <v>52211695</v>
      </c>
      <c r="K22" s="6">
        <v>2744434</v>
      </c>
      <c r="L22" s="6">
        <v>24001361</v>
      </c>
      <c r="M22" s="6">
        <v>2744434</v>
      </c>
      <c r="N22" s="6">
        <v>24001361</v>
      </c>
      <c r="O22" s="5">
        <v>1</v>
      </c>
    </row>
    <row r="23" spans="1:15" x14ac:dyDescent="0.25">
      <c r="A23" s="4" t="s">
        <v>561</v>
      </c>
      <c r="B23" s="4" t="s">
        <v>494</v>
      </c>
      <c r="C23" s="7" t="s">
        <v>778</v>
      </c>
      <c r="D23" s="7" t="s">
        <v>264</v>
      </c>
      <c r="E23" s="6">
        <v>71212374</v>
      </c>
      <c r="F23" s="6">
        <v>0</v>
      </c>
      <c r="G23" s="6">
        <v>-13076861</v>
      </c>
      <c r="H23" s="6">
        <v>58135513</v>
      </c>
      <c r="I23" s="6">
        <v>0</v>
      </c>
      <c r="J23" s="6">
        <v>58135513</v>
      </c>
      <c r="K23" s="6">
        <v>2708651</v>
      </c>
      <c r="L23" s="6">
        <v>29412382</v>
      </c>
      <c r="M23" s="6">
        <v>2708651</v>
      </c>
      <c r="N23" s="6">
        <v>29412382</v>
      </c>
      <c r="O23" s="5">
        <v>1</v>
      </c>
    </row>
    <row r="24" spans="1:15" x14ac:dyDescent="0.25">
      <c r="A24" s="4" t="s">
        <v>561</v>
      </c>
      <c r="B24" s="4" t="s">
        <v>492</v>
      </c>
      <c r="C24" s="7" t="s">
        <v>777</v>
      </c>
      <c r="D24" s="7" t="s">
        <v>261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5">
        <v>0</v>
      </c>
    </row>
    <row r="25" spans="1:15" x14ac:dyDescent="0.25">
      <c r="A25" s="4" t="s">
        <v>561</v>
      </c>
      <c r="B25" s="4" t="s">
        <v>490</v>
      </c>
      <c r="C25" s="7" t="s">
        <v>776</v>
      </c>
      <c r="D25" s="7" t="s">
        <v>258</v>
      </c>
      <c r="E25" s="6">
        <v>336797919</v>
      </c>
      <c r="F25" s="6">
        <v>0</v>
      </c>
      <c r="G25" s="6">
        <v>-107167258</v>
      </c>
      <c r="H25" s="6">
        <v>229630661</v>
      </c>
      <c r="I25" s="6">
        <v>0</v>
      </c>
      <c r="J25" s="6">
        <v>229630661</v>
      </c>
      <c r="K25" s="6">
        <v>0</v>
      </c>
      <c r="L25" s="6">
        <v>224630661</v>
      </c>
      <c r="M25" s="6">
        <v>0</v>
      </c>
      <c r="N25" s="6">
        <v>224630661</v>
      </c>
      <c r="O25" s="5">
        <v>1</v>
      </c>
    </row>
    <row r="26" spans="1:15" x14ac:dyDescent="0.25">
      <c r="A26" s="4" t="s">
        <v>561</v>
      </c>
      <c r="B26" s="4" t="s">
        <v>488</v>
      </c>
      <c r="C26" s="7" t="s">
        <v>775</v>
      </c>
      <c r="D26" s="7" t="s">
        <v>255</v>
      </c>
      <c r="E26" s="6">
        <v>287467848</v>
      </c>
      <c r="F26" s="6">
        <v>0</v>
      </c>
      <c r="G26" s="6">
        <v>-36009677</v>
      </c>
      <c r="H26" s="6">
        <v>251458171</v>
      </c>
      <c r="I26" s="6">
        <v>0</v>
      </c>
      <c r="J26" s="6">
        <v>251458171</v>
      </c>
      <c r="K26" s="6">
        <v>0</v>
      </c>
      <c r="L26" s="6">
        <v>1563813</v>
      </c>
      <c r="M26" s="6">
        <v>0</v>
      </c>
      <c r="N26" s="6">
        <v>1563813</v>
      </c>
      <c r="O26" s="5">
        <v>1</v>
      </c>
    </row>
    <row r="27" spans="1:15" x14ac:dyDescent="0.25">
      <c r="A27" s="4" t="s">
        <v>561</v>
      </c>
      <c r="B27" s="4" t="s">
        <v>486</v>
      </c>
      <c r="C27" s="7" t="s">
        <v>774</v>
      </c>
      <c r="D27" s="7" t="s">
        <v>252</v>
      </c>
      <c r="E27" s="6">
        <v>174558451</v>
      </c>
      <c r="F27" s="6">
        <v>0</v>
      </c>
      <c r="G27" s="6">
        <v>-33431433</v>
      </c>
      <c r="H27" s="6">
        <v>141127018</v>
      </c>
      <c r="I27" s="6">
        <v>0</v>
      </c>
      <c r="J27" s="6">
        <v>141127018</v>
      </c>
      <c r="K27" s="6">
        <v>8984254</v>
      </c>
      <c r="L27" s="6">
        <v>68399096</v>
      </c>
      <c r="M27" s="6">
        <v>8984254</v>
      </c>
      <c r="N27" s="6">
        <v>68399096</v>
      </c>
      <c r="O27" s="5">
        <v>1</v>
      </c>
    </row>
    <row r="28" spans="1:15" x14ac:dyDescent="0.25">
      <c r="A28" s="4" t="s">
        <v>561</v>
      </c>
      <c r="B28" s="4" t="s">
        <v>484</v>
      </c>
      <c r="C28" s="7" t="s">
        <v>773</v>
      </c>
      <c r="D28" s="7" t="s">
        <v>249</v>
      </c>
      <c r="E28" s="6">
        <v>244646616</v>
      </c>
      <c r="F28" s="6">
        <v>0</v>
      </c>
      <c r="G28" s="6">
        <v>-2531528</v>
      </c>
      <c r="H28" s="6">
        <v>242115088</v>
      </c>
      <c r="I28" s="6">
        <v>0</v>
      </c>
      <c r="J28" s="6">
        <v>242115088</v>
      </c>
      <c r="K28" s="6">
        <v>19085219</v>
      </c>
      <c r="L28" s="6">
        <v>170342469</v>
      </c>
      <c r="M28" s="6">
        <v>19085219</v>
      </c>
      <c r="N28" s="6">
        <v>170342469</v>
      </c>
      <c r="O28" s="5">
        <v>1</v>
      </c>
    </row>
    <row r="29" spans="1:15" x14ac:dyDescent="0.25">
      <c r="A29" s="4" t="s">
        <v>561</v>
      </c>
      <c r="B29" s="4" t="s">
        <v>482</v>
      </c>
      <c r="C29" s="7" t="s">
        <v>772</v>
      </c>
      <c r="D29" s="7" t="s">
        <v>246</v>
      </c>
      <c r="E29" s="6">
        <v>93696499</v>
      </c>
      <c r="F29" s="6">
        <v>0</v>
      </c>
      <c r="G29" s="6">
        <v>0</v>
      </c>
      <c r="H29" s="6">
        <v>93696499</v>
      </c>
      <c r="I29" s="6">
        <v>0</v>
      </c>
      <c r="J29" s="6">
        <v>93696499</v>
      </c>
      <c r="K29" s="6">
        <v>7397602</v>
      </c>
      <c r="L29" s="6">
        <v>64973436</v>
      </c>
      <c r="M29" s="6">
        <v>7397602</v>
      </c>
      <c r="N29" s="6">
        <v>64973436</v>
      </c>
      <c r="O29" s="5">
        <v>1</v>
      </c>
    </row>
    <row r="30" spans="1:15" x14ac:dyDescent="0.25">
      <c r="A30" s="4" t="s">
        <v>561</v>
      </c>
      <c r="B30" s="4" t="s">
        <v>480</v>
      </c>
      <c r="C30" s="7" t="s">
        <v>771</v>
      </c>
      <c r="D30" s="7" t="s">
        <v>243</v>
      </c>
      <c r="E30" s="6">
        <v>6795092</v>
      </c>
      <c r="F30" s="6">
        <v>0</v>
      </c>
      <c r="G30" s="6">
        <v>-1096548</v>
      </c>
      <c r="H30" s="6">
        <v>5698544</v>
      </c>
      <c r="I30" s="6">
        <v>0</v>
      </c>
      <c r="J30" s="6">
        <v>5698544</v>
      </c>
      <c r="K30" s="6">
        <v>344853</v>
      </c>
      <c r="L30" s="6">
        <v>3061281</v>
      </c>
      <c r="M30" s="6">
        <v>344853</v>
      </c>
      <c r="N30" s="6">
        <v>3061281</v>
      </c>
      <c r="O30" s="5">
        <v>1</v>
      </c>
    </row>
    <row r="31" spans="1:15" x14ac:dyDescent="0.25">
      <c r="A31" s="4" t="s">
        <v>561</v>
      </c>
      <c r="B31" s="4" t="s">
        <v>478</v>
      </c>
      <c r="C31" s="7" t="s">
        <v>770</v>
      </c>
      <c r="D31" s="7" t="s">
        <v>240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</row>
    <row r="32" spans="1:15" x14ac:dyDescent="0.25">
      <c r="A32" s="4" t="s">
        <v>561</v>
      </c>
      <c r="B32" s="4" t="s">
        <v>476</v>
      </c>
      <c r="C32" s="7" t="s">
        <v>769</v>
      </c>
      <c r="D32" s="7" t="s">
        <v>237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561</v>
      </c>
      <c r="B33" s="4" t="s">
        <v>474</v>
      </c>
      <c r="C33" s="7" t="s">
        <v>768</v>
      </c>
      <c r="D33" s="7" t="s">
        <v>234</v>
      </c>
      <c r="E33" s="6">
        <v>0</v>
      </c>
      <c r="F33" s="6">
        <v>0</v>
      </c>
      <c r="G33" s="6">
        <v>1645217</v>
      </c>
      <c r="H33" s="6">
        <v>1645217</v>
      </c>
      <c r="I33" s="6">
        <v>0</v>
      </c>
      <c r="J33" s="6">
        <v>1645217</v>
      </c>
      <c r="K33" s="6">
        <v>1645217</v>
      </c>
      <c r="L33" s="6">
        <v>1645217</v>
      </c>
      <c r="M33" s="6">
        <v>1645217</v>
      </c>
      <c r="N33" s="6">
        <v>1645217</v>
      </c>
      <c r="O33" s="5">
        <v>1</v>
      </c>
    </row>
    <row r="34" spans="1:15" x14ac:dyDescent="0.25">
      <c r="A34" s="4" t="s">
        <v>561</v>
      </c>
      <c r="B34" s="4" t="s">
        <v>472</v>
      </c>
      <c r="C34" s="7" t="s">
        <v>767</v>
      </c>
      <c r="D34" s="7" t="s">
        <v>231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</row>
    <row r="35" spans="1:15" x14ac:dyDescent="0.25">
      <c r="A35" s="4" t="s">
        <v>561</v>
      </c>
      <c r="B35" s="4" t="s">
        <v>470</v>
      </c>
      <c r="C35" s="7" t="s">
        <v>766</v>
      </c>
      <c r="D35" s="7" t="s">
        <v>228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561</v>
      </c>
      <c r="B36" s="4" t="s">
        <v>468</v>
      </c>
      <c r="C36" s="7" t="s">
        <v>765</v>
      </c>
      <c r="D36" s="7" t="s">
        <v>225</v>
      </c>
      <c r="E36" s="6">
        <v>115624240</v>
      </c>
      <c r="F36" s="6">
        <v>0</v>
      </c>
      <c r="G36" s="6">
        <v>0</v>
      </c>
      <c r="H36" s="6">
        <v>115624240</v>
      </c>
      <c r="I36" s="6">
        <v>0</v>
      </c>
      <c r="J36" s="6">
        <v>115624240</v>
      </c>
      <c r="K36" s="6">
        <v>0</v>
      </c>
      <c r="L36" s="6">
        <v>49648101</v>
      </c>
      <c r="M36" s="6">
        <v>713409</v>
      </c>
      <c r="N36" s="6">
        <v>49648101</v>
      </c>
      <c r="O36" s="5">
        <v>1</v>
      </c>
    </row>
    <row r="37" spans="1:15" x14ac:dyDescent="0.25">
      <c r="A37" s="4" t="s">
        <v>561</v>
      </c>
      <c r="B37" s="4" t="s">
        <v>466</v>
      </c>
      <c r="C37" s="7" t="s">
        <v>764</v>
      </c>
      <c r="D37" s="7" t="s">
        <v>222</v>
      </c>
      <c r="E37" s="6">
        <v>10000000</v>
      </c>
      <c r="F37" s="6">
        <v>0</v>
      </c>
      <c r="G37" s="6">
        <v>0</v>
      </c>
      <c r="H37" s="6">
        <v>10000000</v>
      </c>
      <c r="I37" s="6">
        <v>0</v>
      </c>
      <c r="J37" s="6">
        <v>10000000</v>
      </c>
      <c r="K37" s="6">
        <v>0</v>
      </c>
      <c r="L37" s="6">
        <v>4762194</v>
      </c>
      <c r="M37" s="6">
        <v>713409</v>
      </c>
      <c r="N37" s="6">
        <v>4762194</v>
      </c>
      <c r="O37" s="5">
        <v>1</v>
      </c>
    </row>
    <row r="38" spans="1:15" x14ac:dyDescent="0.25">
      <c r="A38" s="4" t="s">
        <v>561</v>
      </c>
      <c r="B38" s="4" t="s">
        <v>763</v>
      </c>
      <c r="C38" s="7" t="s">
        <v>762</v>
      </c>
      <c r="D38" s="7" t="s">
        <v>219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</row>
    <row r="39" spans="1:15" x14ac:dyDescent="0.25">
      <c r="A39" s="4" t="s">
        <v>561</v>
      </c>
      <c r="B39" s="4" t="s">
        <v>761</v>
      </c>
      <c r="C39" s="7" t="s">
        <v>760</v>
      </c>
      <c r="D39" s="7" t="s">
        <v>216</v>
      </c>
      <c r="E39" s="6">
        <v>105624240</v>
      </c>
      <c r="F39" s="6">
        <v>0</v>
      </c>
      <c r="G39" s="6">
        <v>0</v>
      </c>
      <c r="H39" s="6">
        <v>105624240</v>
      </c>
      <c r="I39" s="6">
        <v>0</v>
      </c>
      <c r="J39" s="6">
        <v>105624240</v>
      </c>
      <c r="K39" s="6">
        <v>0</v>
      </c>
      <c r="L39" s="6">
        <v>44885907</v>
      </c>
      <c r="M39" s="6">
        <v>0</v>
      </c>
      <c r="N39" s="6">
        <v>44885907</v>
      </c>
      <c r="O39" s="5">
        <v>1</v>
      </c>
    </row>
    <row r="40" spans="1:15" x14ac:dyDescent="0.25">
      <c r="A40" s="4" t="s">
        <v>561</v>
      </c>
      <c r="B40" s="4" t="s">
        <v>460</v>
      </c>
      <c r="C40" s="7" t="s">
        <v>759</v>
      </c>
      <c r="D40" s="7" t="s">
        <v>213</v>
      </c>
      <c r="E40" s="6">
        <v>12684021</v>
      </c>
      <c r="F40" s="6">
        <v>0</v>
      </c>
      <c r="G40" s="6">
        <v>-2033591</v>
      </c>
      <c r="H40" s="6">
        <v>10650430</v>
      </c>
      <c r="I40" s="6">
        <v>0</v>
      </c>
      <c r="J40" s="6">
        <v>10650430</v>
      </c>
      <c r="K40" s="6">
        <v>566061</v>
      </c>
      <c r="L40" s="6">
        <v>3069360</v>
      </c>
      <c r="M40" s="6">
        <v>566061</v>
      </c>
      <c r="N40" s="6">
        <v>3069360</v>
      </c>
      <c r="O40" s="5">
        <v>1</v>
      </c>
    </row>
    <row r="41" spans="1:15" x14ac:dyDescent="0.25">
      <c r="A41" s="4" t="s">
        <v>561</v>
      </c>
      <c r="B41" s="4" t="s">
        <v>458</v>
      </c>
      <c r="C41" s="7" t="s">
        <v>758</v>
      </c>
      <c r="D41" s="7" t="s">
        <v>210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</row>
    <row r="42" spans="1:15" x14ac:dyDescent="0.25">
      <c r="A42" s="4" t="s">
        <v>561</v>
      </c>
      <c r="B42" s="4" t="s">
        <v>456</v>
      </c>
      <c r="C42" s="7" t="s">
        <v>757</v>
      </c>
      <c r="D42" s="7" t="s">
        <v>207</v>
      </c>
      <c r="E42" s="6">
        <v>36021258</v>
      </c>
      <c r="F42" s="6">
        <v>0</v>
      </c>
      <c r="G42" s="6">
        <v>0</v>
      </c>
      <c r="H42" s="6">
        <v>36021258</v>
      </c>
      <c r="I42" s="6">
        <v>0</v>
      </c>
      <c r="J42" s="6">
        <v>36021258</v>
      </c>
      <c r="K42" s="6">
        <v>0</v>
      </c>
      <c r="L42" s="6">
        <v>30571836</v>
      </c>
      <c r="M42" s="6">
        <v>0</v>
      </c>
      <c r="N42" s="6">
        <v>30571836</v>
      </c>
      <c r="O42" s="5">
        <v>1</v>
      </c>
    </row>
    <row r="43" spans="1:15" x14ac:dyDescent="0.25">
      <c r="A43" s="4" t="s">
        <v>561</v>
      </c>
      <c r="B43" s="4" t="s">
        <v>454</v>
      </c>
      <c r="C43" s="7" t="s">
        <v>756</v>
      </c>
      <c r="D43" s="7" t="s">
        <v>452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</row>
    <row r="44" spans="1:15" x14ac:dyDescent="0.25">
      <c r="A44" s="4" t="s">
        <v>561</v>
      </c>
      <c r="B44" s="4" t="s">
        <v>451</v>
      </c>
      <c r="C44" s="7" t="s">
        <v>755</v>
      </c>
      <c r="D44" s="7" t="s">
        <v>204</v>
      </c>
      <c r="E44" s="6">
        <v>4500000000</v>
      </c>
      <c r="F44" s="6">
        <v>2035875039</v>
      </c>
      <c r="G44" s="6">
        <v>2501726273</v>
      </c>
      <c r="H44" s="6">
        <v>7001726273</v>
      </c>
      <c r="I44" s="6">
        <v>0</v>
      </c>
      <c r="J44" s="6">
        <v>7001726273</v>
      </c>
      <c r="K44" s="6">
        <v>1601394729</v>
      </c>
      <c r="L44" s="6">
        <v>6200892812</v>
      </c>
      <c r="M44" s="6">
        <v>517703503</v>
      </c>
      <c r="N44" s="6">
        <v>4310017079</v>
      </c>
      <c r="O44" s="5">
        <v>0.7</v>
      </c>
    </row>
    <row r="45" spans="1:15" x14ac:dyDescent="0.25">
      <c r="A45" s="4" t="s">
        <v>561</v>
      </c>
      <c r="B45" s="4" t="s">
        <v>449</v>
      </c>
      <c r="C45" s="7" t="s">
        <v>754</v>
      </c>
      <c r="D45" s="7" t="s">
        <v>201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</row>
    <row r="46" spans="1:15" x14ac:dyDescent="0.25">
      <c r="A46" s="4" t="s">
        <v>561</v>
      </c>
      <c r="B46" s="4" t="s">
        <v>447</v>
      </c>
      <c r="C46" s="7" t="s">
        <v>753</v>
      </c>
      <c r="D46" s="7" t="s">
        <v>198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561</v>
      </c>
      <c r="B47" s="4" t="s">
        <v>445</v>
      </c>
      <c r="C47" s="7" t="s">
        <v>752</v>
      </c>
      <c r="D47" s="7" t="s">
        <v>443</v>
      </c>
      <c r="E47" s="6">
        <v>2000000000</v>
      </c>
      <c r="F47" s="6">
        <v>845636990</v>
      </c>
      <c r="G47" s="6">
        <v>1151488224</v>
      </c>
      <c r="H47" s="6">
        <v>3151488224</v>
      </c>
      <c r="I47" s="6">
        <v>0</v>
      </c>
      <c r="J47" s="6">
        <v>3151488224</v>
      </c>
      <c r="K47" s="6">
        <v>669423215</v>
      </c>
      <c r="L47" s="6">
        <v>2823953337</v>
      </c>
      <c r="M47" s="6">
        <v>224633467</v>
      </c>
      <c r="N47" s="6">
        <v>1973019096</v>
      </c>
      <c r="O47" s="5">
        <v>0.7</v>
      </c>
    </row>
    <row r="48" spans="1:15" x14ac:dyDescent="0.25">
      <c r="A48" s="4" t="s">
        <v>561</v>
      </c>
      <c r="B48" s="4" t="s">
        <v>442</v>
      </c>
      <c r="C48" s="7" t="s">
        <v>751</v>
      </c>
      <c r="D48" s="7" t="s">
        <v>440</v>
      </c>
      <c r="E48" s="6">
        <v>2500000000</v>
      </c>
      <c r="F48" s="6">
        <v>1190238049</v>
      </c>
      <c r="G48" s="6">
        <v>1350238049</v>
      </c>
      <c r="H48" s="6">
        <v>3850238049</v>
      </c>
      <c r="I48" s="6">
        <v>0</v>
      </c>
      <c r="J48" s="6">
        <v>3850238049</v>
      </c>
      <c r="K48" s="6">
        <v>931971514</v>
      </c>
      <c r="L48" s="6">
        <v>3376939475</v>
      </c>
      <c r="M48" s="6">
        <v>293070036</v>
      </c>
      <c r="N48" s="6">
        <v>2336997983</v>
      </c>
      <c r="O48" s="5">
        <v>0.69</v>
      </c>
    </row>
    <row r="49" spans="1:15" x14ac:dyDescent="0.25">
      <c r="A49" s="4" t="s">
        <v>561</v>
      </c>
      <c r="B49" s="4" t="s">
        <v>439</v>
      </c>
      <c r="C49" s="7" t="s">
        <v>750</v>
      </c>
      <c r="D49" s="7" t="s">
        <v>192</v>
      </c>
      <c r="E49" s="6">
        <v>1227515718</v>
      </c>
      <c r="F49" s="6">
        <v>0</v>
      </c>
      <c r="G49" s="6">
        <v>-33886872</v>
      </c>
      <c r="H49" s="6">
        <v>1193628846</v>
      </c>
      <c r="I49" s="6">
        <v>0</v>
      </c>
      <c r="J49" s="6">
        <v>1193628846</v>
      </c>
      <c r="K49" s="6">
        <v>51750745</v>
      </c>
      <c r="L49" s="6">
        <v>466637348</v>
      </c>
      <c r="M49" s="6">
        <v>51750745</v>
      </c>
      <c r="N49" s="6">
        <v>466637348</v>
      </c>
      <c r="O49" s="5">
        <v>1</v>
      </c>
    </row>
    <row r="50" spans="1:15" x14ac:dyDescent="0.25">
      <c r="A50" s="4" t="s">
        <v>561</v>
      </c>
      <c r="B50" s="4" t="s">
        <v>437</v>
      </c>
      <c r="C50" s="7" t="s">
        <v>749</v>
      </c>
      <c r="D50" s="7" t="s">
        <v>189</v>
      </c>
      <c r="E50" s="6">
        <v>1040902505</v>
      </c>
      <c r="F50" s="6">
        <v>0</v>
      </c>
      <c r="G50" s="6">
        <v>-15060832</v>
      </c>
      <c r="H50" s="6">
        <v>1025841673</v>
      </c>
      <c r="I50" s="6">
        <v>0</v>
      </c>
      <c r="J50" s="6">
        <v>1025841673</v>
      </c>
      <c r="K50" s="6">
        <v>42800945</v>
      </c>
      <c r="L50" s="6">
        <v>374111251</v>
      </c>
      <c r="M50" s="6">
        <v>42800945</v>
      </c>
      <c r="N50" s="6">
        <v>374111251</v>
      </c>
      <c r="O50" s="5">
        <v>1</v>
      </c>
    </row>
    <row r="51" spans="1:15" x14ac:dyDescent="0.25">
      <c r="A51" s="4" t="s">
        <v>561</v>
      </c>
      <c r="B51" s="4" t="s">
        <v>435</v>
      </c>
      <c r="C51" s="7" t="s">
        <v>748</v>
      </c>
      <c r="D51" s="7" t="s">
        <v>655</v>
      </c>
      <c r="E51" s="6">
        <v>302695914</v>
      </c>
      <c r="F51" s="6">
        <v>0</v>
      </c>
      <c r="G51" s="6">
        <v>0</v>
      </c>
      <c r="H51" s="6">
        <v>302695914</v>
      </c>
      <c r="I51" s="6">
        <v>0</v>
      </c>
      <c r="J51" s="6">
        <v>302695914</v>
      </c>
      <c r="K51" s="6">
        <v>0</v>
      </c>
      <c r="L51" s="6">
        <v>12872424</v>
      </c>
      <c r="M51" s="6">
        <v>0</v>
      </c>
      <c r="N51" s="6">
        <v>12872424</v>
      </c>
      <c r="O51" s="5">
        <v>1</v>
      </c>
    </row>
    <row r="52" spans="1:15" x14ac:dyDescent="0.25">
      <c r="A52" s="4" t="s">
        <v>561</v>
      </c>
      <c r="B52" s="4" t="s">
        <v>433</v>
      </c>
      <c r="C52" s="7" t="s">
        <v>747</v>
      </c>
      <c r="D52" s="7" t="s">
        <v>183</v>
      </c>
      <c r="E52" s="6">
        <v>336171261</v>
      </c>
      <c r="F52" s="6">
        <v>0</v>
      </c>
      <c r="G52" s="6">
        <v>0</v>
      </c>
      <c r="H52" s="6">
        <v>336171261</v>
      </c>
      <c r="I52" s="6">
        <v>0</v>
      </c>
      <c r="J52" s="6">
        <v>336171261</v>
      </c>
      <c r="K52" s="6">
        <v>20269080</v>
      </c>
      <c r="L52" s="6">
        <v>163253200</v>
      </c>
      <c r="M52" s="6">
        <v>20269080</v>
      </c>
      <c r="N52" s="6">
        <v>163253200</v>
      </c>
      <c r="O52" s="5">
        <v>1</v>
      </c>
    </row>
    <row r="53" spans="1:15" x14ac:dyDescent="0.25">
      <c r="A53" s="4" t="s">
        <v>561</v>
      </c>
      <c r="B53" s="4" t="s">
        <v>431</v>
      </c>
      <c r="C53" s="7" t="s">
        <v>746</v>
      </c>
      <c r="D53" s="7" t="s">
        <v>180</v>
      </c>
      <c r="E53" s="6">
        <v>238121310</v>
      </c>
      <c r="F53" s="6">
        <v>0</v>
      </c>
      <c r="G53" s="6">
        <v>0</v>
      </c>
      <c r="H53" s="6">
        <v>238121310</v>
      </c>
      <c r="I53" s="6">
        <v>0</v>
      </c>
      <c r="J53" s="6">
        <v>238121310</v>
      </c>
      <c r="K53" s="6">
        <v>14357265</v>
      </c>
      <c r="L53" s="6">
        <v>115638150</v>
      </c>
      <c r="M53" s="6">
        <v>14357265</v>
      </c>
      <c r="N53" s="6">
        <v>115638150</v>
      </c>
      <c r="O53" s="5">
        <v>1</v>
      </c>
    </row>
    <row r="54" spans="1:15" x14ac:dyDescent="0.25">
      <c r="A54" s="4" t="s">
        <v>561</v>
      </c>
      <c r="B54" s="4" t="s">
        <v>429</v>
      </c>
      <c r="C54" s="7" t="s">
        <v>745</v>
      </c>
      <c r="D54" s="7" t="s">
        <v>651</v>
      </c>
      <c r="E54" s="6">
        <v>14623450</v>
      </c>
      <c r="F54" s="6">
        <v>0</v>
      </c>
      <c r="G54" s="6">
        <v>0</v>
      </c>
      <c r="H54" s="6">
        <v>14623450</v>
      </c>
      <c r="I54" s="6">
        <v>0</v>
      </c>
      <c r="J54" s="6">
        <v>14623450</v>
      </c>
      <c r="K54" s="6">
        <v>1014300</v>
      </c>
      <c r="L54" s="6">
        <v>8324000</v>
      </c>
      <c r="M54" s="6">
        <v>1014300</v>
      </c>
      <c r="N54" s="6">
        <v>8324000</v>
      </c>
      <c r="O54" s="5">
        <v>1</v>
      </c>
    </row>
    <row r="55" spans="1:15" x14ac:dyDescent="0.25">
      <c r="A55" s="4" t="s">
        <v>561</v>
      </c>
      <c r="B55" s="4" t="s">
        <v>427</v>
      </c>
      <c r="C55" s="7" t="s">
        <v>744</v>
      </c>
      <c r="D55" s="7" t="s">
        <v>174</v>
      </c>
      <c r="E55" s="6">
        <v>149290570</v>
      </c>
      <c r="F55" s="6">
        <v>0</v>
      </c>
      <c r="G55" s="6">
        <v>-15060832</v>
      </c>
      <c r="H55" s="6">
        <v>134229738</v>
      </c>
      <c r="I55" s="6">
        <v>0</v>
      </c>
      <c r="J55" s="6">
        <v>134229738</v>
      </c>
      <c r="K55" s="6">
        <v>7160300</v>
      </c>
      <c r="L55" s="6">
        <v>74023477</v>
      </c>
      <c r="M55" s="6">
        <v>7160300</v>
      </c>
      <c r="N55" s="6">
        <v>74023477</v>
      </c>
      <c r="O55" s="5">
        <v>1</v>
      </c>
    </row>
    <row r="56" spans="1:15" x14ac:dyDescent="0.25">
      <c r="A56" s="4" t="s">
        <v>561</v>
      </c>
      <c r="B56" s="4" t="s">
        <v>425</v>
      </c>
      <c r="C56" s="7" t="s">
        <v>743</v>
      </c>
      <c r="D56" s="7" t="s">
        <v>171</v>
      </c>
      <c r="E56" s="6">
        <v>186613213</v>
      </c>
      <c r="F56" s="6">
        <v>0</v>
      </c>
      <c r="G56" s="6">
        <v>-18826040</v>
      </c>
      <c r="H56" s="6">
        <v>167787173</v>
      </c>
      <c r="I56" s="6">
        <v>0</v>
      </c>
      <c r="J56" s="6">
        <v>167787173</v>
      </c>
      <c r="K56" s="6">
        <v>8949800</v>
      </c>
      <c r="L56" s="6">
        <v>92526097</v>
      </c>
      <c r="M56" s="6">
        <v>8949800</v>
      </c>
      <c r="N56" s="6">
        <v>92526097</v>
      </c>
      <c r="O56" s="5">
        <v>1</v>
      </c>
    </row>
    <row r="57" spans="1:15" x14ac:dyDescent="0.25">
      <c r="A57" s="4" t="s">
        <v>561</v>
      </c>
      <c r="B57" s="4" t="s">
        <v>423</v>
      </c>
      <c r="C57" s="7" t="s">
        <v>742</v>
      </c>
      <c r="D57" s="7" t="s">
        <v>647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5">
        <v>0</v>
      </c>
    </row>
    <row r="58" spans="1:15" x14ac:dyDescent="0.25">
      <c r="A58" s="4" t="s">
        <v>561</v>
      </c>
      <c r="B58" s="4" t="s">
        <v>421</v>
      </c>
      <c r="C58" s="7" t="s">
        <v>741</v>
      </c>
      <c r="D58" s="7" t="s">
        <v>165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</row>
    <row r="59" spans="1:15" x14ac:dyDescent="0.25">
      <c r="A59" s="4" t="s">
        <v>561</v>
      </c>
      <c r="B59" s="4" t="s">
        <v>419</v>
      </c>
      <c r="C59" s="7" t="s">
        <v>740</v>
      </c>
      <c r="D59" s="7" t="s">
        <v>644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</row>
    <row r="60" spans="1:15" x14ac:dyDescent="0.25">
      <c r="A60" s="4" t="s">
        <v>561</v>
      </c>
      <c r="B60" s="4" t="s">
        <v>417</v>
      </c>
      <c r="C60" s="7" t="s">
        <v>739</v>
      </c>
      <c r="D60" s="7" t="s">
        <v>642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561</v>
      </c>
      <c r="B61" s="4" t="s">
        <v>415</v>
      </c>
      <c r="C61" s="7" t="s">
        <v>738</v>
      </c>
      <c r="D61" s="7" t="s">
        <v>156</v>
      </c>
      <c r="E61" s="6">
        <v>111967928</v>
      </c>
      <c r="F61" s="6">
        <v>0</v>
      </c>
      <c r="G61" s="6">
        <v>-11295624</v>
      </c>
      <c r="H61" s="6">
        <v>100672304</v>
      </c>
      <c r="I61" s="6">
        <v>0</v>
      </c>
      <c r="J61" s="6">
        <v>100672304</v>
      </c>
      <c r="K61" s="6">
        <v>5369700</v>
      </c>
      <c r="L61" s="6">
        <v>55514858</v>
      </c>
      <c r="M61" s="6">
        <v>5369700</v>
      </c>
      <c r="N61" s="6">
        <v>55514858</v>
      </c>
      <c r="O61" s="5">
        <v>1</v>
      </c>
    </row>
    <row r="62" spans="1:15" x14ac:dyDescent="0.25">
      <c r="A62" s="4" t="s">
        <v>561</v>
      </c>
      <c r="B62" s="4" t="s">
        <v>413</v>
      </c>
      <c r="C62" s="7" t="s">
        <v>737</v>
      </c>
      <c r="D62" s="7" t="s">
        <v>153</v>
      </c>
      <c r="E62" s="6">
        <v>74645285</v>
      </c>
      <c r="F62" s="6">
        <v>0</v>
      </c>
      <c r="G62" s="6">
        <v>-7530416</v>
      </c>
      <c r="H62" s="6">
        <v>67114869</v>
      </c>
      <c r="I62" s="6">
        <v>0</v>
      </c>
      <c r="J62" s="6">
        <v>67114869</v>
      </c>
      <c r="K62" s="6">
        <v>3580100</v>
      </c>
      <c r="L62" s="6">
        <v>37011239</v>
      </c>
      <c r="M62" s="6">
        <v>3580100</v>
      </c>
      <c r="N62" s="6">
        <v>37011239</v>
      </c>
      <c r="O62" s="5">
        <v>1</v>
      </c>
    </row>
    <row r="63" spans="1:15" x14ac:dyDescent="0.25">
      <c r="A63" s="4" t="s">
        <v>561</v>
      </c>
      <c r="B63" s="4" t="s">
        <v>411</v>
      </c>
      <c r="C63" s="7" t="s">
        <v>736</v>
      </c>
      <c r="D63" s="7" t="s">
        <v>150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</row>
    <row r="64" spans="1:15" x14ac:dyDescent="0.25">
      <c r="A64" s="4" t="s">
        <v>561</v>
      </c>
      <c r="B64" s="4" t="s">
        <v>409</v>
      </c>
      <c r="C64" s="7" t="s">
        <v>735</v>
      </c>
      <c r="D64" s="7" t="s">
        <v>147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561</v>
      </c>
      <c r="B65" s="4" t="s">
        <v>407</v>
      </c>
      <c r="C65" s="7" t="s">
        <v>734</v>
      </c>
      <c r="D65" s="7" t="s">
        <v>144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561</v>
      </c>
      <c r="B66" s="4" t="s">
        <v>405</v>
      </c>
      <c r="C66" s="7" t="s">
        <v>733</v>
      </c>
      <c r="D66" s="7" t="s">
        <v>403</v>
      </c>
      <c r="E66" s="6">
        <v>10102359997</v>
      </c>
      <c r="F66" s="6">
        <v>1300000000</v>
      </c>
      <c r="G66" s="6">
        <v>1730912883</v>
      </c>
      <c r="H66" s="6">
        <v>11833272880</v>
      </c>
      <c r="I66" s="6">
        <v>0</v>
      </c>
      <c r="J66" s="6">
        <v>11833272880</v>
      </c>
      <c r="K66" s="6">
        <v>998733318</v>
      </c>
      <c r="L66" s="6">
        <v>9882616420</v>
      </c>
      <c r="M66" s="6">
        <v>1003407584</v>
      </c>
      <c r="N66" s="6">
        <v>6690855446</v>
      </c>
      <c r="O66" s="5">
        <v>0.68</v>
      </c>
    </row>
    <row r="67" spans="1:15" x14ac:dyDescent="0.25">
      <c r="A67" s="4" t="s">
        <v>561</v>
      </c>
      <c r="B67" s="4" t="s">
        <v>402</v>
      </c>
      <c r="C67" s="7" t="s">
        <v>732</v>
      </c>
      <c r="D67" s="7" t="s">
        <v>731</v>
      </c>
      <c r="E67" s="6">
        <v>9968459997</v>
      </c>
      <c r="F67" s="6">
        <v>1300000000</v>
      </c>
      <c r="G67" s="6">
        <v>1452006241</v>
      </c>
      <c r="H67" s="6">
        <v>11420466238</v>
      </c>
      <c r="I67" s="6">
        <v>0</v>
      </c>
      <c r="J67" s="6">
        <v>11420466238</v>
      </c>
      <c r="K67" s="6">
        <v>995876251</v>
      </c>
      <c r="L67" s="6">
        <v>9586147296</v>
      </c>
      <c r="M67" s="6">
        <v>991110705</v>
      </c>
      <c r="N67" s="6">
        <v>6517066942</v>
      </c>
      <c r="O67" s="5">
        <v>0.68</v>
      </c>
    </row>
    <row r="68" spans="1:15" x14ac:dyDescent="0.25">
      <c r="A68" s="4" t="s">
        <v>561</v>
      </c>
      <c r="B68" s="4" t="s">
        <v>399</v>
      </c>
      <c r="C68" s="7" t="s">
        <v>730</v>
      </c>
      <c r="D68" s="7" t="s">
        <v>397</v>
      </c>
      <c r="E68" s="6">
        <v>1200000000</v>
      </c>
      <c r="F68" s="6">
        <v>90000000</v>
      </c>
      <c r="G68" s="6">
        <v>437301284</v>
      </c>
      <c r="H68" s="6">
        <v>1637301284</v>
      </c>
      <c r="I68" s="6">
        <v>0</v>
      </c>
      <c r="J68" s="6">
        <v>1637301284</v>
      </c>
      <c r="K68" s="6">
        <v>337670000</v>
      </c>
      <c r="L68" s="6">
        <v>1511403437</v>
      </c>
      <c r="M68" s="6">
        <v>215882489</v>
      </c>
      <c r="N68" s="6">
        <v>993492314</v>
      </c>
      <c r="O68" s="5">
        <v>0.66</v>
      </c>
    </row>
    <row r="69" spans="1:15" x14ac:dyDescent="0.25">
      <c r="A69" s="4" t="s">
        <v>561</v>
      </c>
      <c r="B69" s="4" t="s">
        <v>396</v>
      </c>
      <c r="C69" s="7" t="s">
        <v>729</v>
      </c>
      <c r="D69" s="7" t="s">
        <v>21</v>
      </c>
      <c r="E69" s="6">
        <v>156081124</v>
      </c>
      <c r="F69" s="6">
        <v>0</v>
      </c>
      <c r="G69" s="6">
        <v>-87081124</v>
      </c>
      <c r="H69" s="6">
        <v>69000000</v>
      </c>
      <c r="I69" s="6">
        <v>0</v>
      </c>
      <c r="J69" s="6">
        <v>69000000</v>
      </c>
      <c r="K69" s="6">
        <v>0</v>
      </c>
      <c r="L69" s="6">
        <v>68000000</v>
      </c>
      <c r="M69" s="6">
        <v>22630326</v>
      </c>
      <c r="N69" s="6">
        <v>45888262</v>
      </c>
      <c r="O69" s="5">
        <v>0.67</v>
      </c>
    </row>
    <row r="70" spans="1:15" x14ac:dyDescent="0.25">
      <c r="A70" s="4" t="s">
        <v>561</v>
      </c>
      <c r="B70" s="4" t="s">
        <v>394</v>
      </c>
      <c r="C70" s="7" t="s">
        <v>728</v>
      </c>
      <c r="D70" s="7" t="s">
        <v>392</v>
      </c>
      <c r="E70" s="6">
        <v>1200000000</v>
      </c>
      <c r="F70" s="6">
        <v>400000000</v>
      </c>
      <c r="G70" s="6">
        <v>400000000</v>
      </c>
      <c r="H70" s="6">
        <v>1600000000</v>
      </c>
      <c r="I70" s="6">
        <v>0</v>
      </c>
      <c r="J70" s="6">
        <v>1600000000</v>
      </c>
      <c r="K70" s="6">
        <v>163267300</v>
      </c>
      <c r="L70" s="6">
        <v>1311950028</v>
      </c>
      <c r="M70" s="6">
        <v>61361614</v>
      </c>
      <c r="N70" s="6">
        <v>740624473</v>
      </c>
      <c r="O70" s="5">
        <v>0.56000000000000005</v>
      </c>
    </row>
    <row r="71" spans="1:15" x14ac:dyDescent="0.25">
      <c r="A71" s="4" t="s">
        <v>561</v>
      </c>
      <c r="B71" s="4" t="s">
        <v>391</v>
      </c>
      <c r="C71" s="7" t="s">
        <v>727</v>
      </c>
      <c r="D71" s="7" t="s">
        <v>389</v>
      </c>
      <c r="E71" s="6">
        <v>10000000</v>
      </c>
      <c r="F71" s="6">
        <v>0</v>
      </c>
      <c r="G71" s="6">
        <v>0</v>
      </c>
      <c r="H71" s="6">
        <v>10000000</v>
      </c>
      <c r="I71" s="6">
        <v>0</v>
      </c>
      <c r="J71" s="6">
        <v>10000000</v>
      </c>
      <c r="K71" s="6">
        <v>7069909</v>
      </c>
      <c r="L71" s="6">
        <v>7683295</v>
      </c>
      <c r="M71" s="6">
        <v>2208449</v>
      </c>
      <c r="N71" s="6">
        <v>2821835</v>
      </c>
      <c r="O71" s="5">
        <v>0.37</v>
      </c>
    </row>
    <row r="72" spans="1:15" x14ac:dyDescent="0.25">
      <c r="A72" s="4" t="s">
        <v>561</v>
      </c>
      <c r="B72" s="4" t="s">
        <v>388</v>
      </c>
      <c r="C72" s="7" t="s">
        <v>726</v>
      </c>
      <c r="D72" s="7" t="s">
        <v>386</v>
      </c>
      <c r="E72" s="6">
        <v>179271175</v>
      </c>
      <c r="F72" s="6">
        <v>0</v>
      </c>
      <c r="G72" s="6">
        <v>87201408</v>
      </c>
      <c r="H72" s="6">
        <v>266472583</v>
      </c>
      <c r="I72" s="6">
        <v>0</v>
      </c>
      <c r="J72" s="6">
        <v>266472583</v>
      </c>
      <c r="K72" s="6">
        <v>34993083</v>
      </c>
      <c r="L72" s="6">
        <v>197823852</v>
      </c>
      <c r="M72" s="6">
        <v>21082593</v>
      </c>
      <c r="N72" s="6">
        <v>159603362</v>
      </c>
      <c r="O72" s="5">
        <v>0.81</v>
      </c>
    </row>
    <row r="73" spans="1:15" x14ac:dyDescent="0.25">
      <c r="A73" s="4" t="s">
        <v>561</v>
      </c>
      <c r="B73" s="4" t="s">
        <v>385</v>
      </c>
      <c r="C73" s="7" t="s">
        <v>725</v>
      </c>
      <c r="D73" s="7" t="s">
        <v>383</v>
      </c>
      <c r="E73" s="6">
        <v>190000000</v>
      </c>
      <c r="F73" s="6">
        <v>0</v>
      </c>
      <c r="G73" s="6">
        <v>83354783</v>
      </c>
      <c r="H73" s="6">
        <v>273354783</v>
      </c>
      <c r="I73" s="6">
        <v>0</v>
      </c>
      <c r="J73" s="6">
        <v>273354783</v>
      </c>
      <c r="K73" s="6">
        <v>1284822</v>
      </c>
      <c r="L73" s="6">
        <v>190661042</v>
      </c>
      <c r="M73" s="6">
        <v>56280566</v>
      </c>
      <c r="N73" s="6">
        <v>85789042</v>
      </c>
      <c r="O73" s="5">
        <v>0.45</v>
      </c>
    </row>
    <row r="74" spans="1:15" x14ac:dyDescent="0.25">
      <c r="A74" s="4" t="s">
        <v>561</v>
      </c>
      <c r="B74" s="4" t="s">
        <v>382</v>
      </c>
      <c r="C74" s="7" t="s">
        <v>724</v>
      </c>
      <c r="D74" s="7" t="s">
        <v>380</v>
      </c>
      <c r="E74" s="6">
        <v>4267000000</v>
      </c>
      <c r="F74" s="6">
        <v>810000000</v>
      </c>
      <c r="G74" s="6">
        <v>810000000</v>
      </c>
      <c r="H74" s="6">
        <v>5077000000</v>
      </c>
      <c r="I74" s="6">
        <v>0</v>
      </c>
      <c r="J74" s="6">
        <v>5077000000</v>
      </c>
      <c r="K74" s="6">
        <v>249408076</v>
      </c>
      <c r="L74" s="6">
        <v>4438846886</v>
      </c>
      <c r="M74" s="6">
        <v>436429917</v>
      </c>
      <c r="N74" s="6">
        <v>3035524360</v>
      </c>
      <c r="O74" s="5">
        <v>0.68</v>
      </c>
    </row>
    <row r="75" spans="1:15" x14ac:dyDescent="0.25">
      <c r="A75" s="4" t="s">
        <v>561</v>
      </c>
      <c r="B75" s="4" t="s">
        <v>379</v>
      </c>
      <c r="C75" s="7" t="s">
        <v>723</v>
      </c>
      <c r="D75" s="7" t="s">
        <v>377</v>
      </c>
      <c r="E75" s="6">
        <v>4267000000</v>
      </c>
      <c r="F75" s="6">
        <v>810000000</v>
      </c>
      <c r="G75" s="6">
        <v>810000000</v>
      </c>
      <c r="H75" s="6">
        <v>5077000000</v>
      </c>
      <c r="I75" s="6">
        <v>0</v>
      </c>
      <c r="J75" s="6">
        <v>5077000000</v>
      </c>
      <c r="K75" s="6">
        <v>249408076</v>
      </c>
      <c r="L75" s="6">
        <v>4438846886</v>
      </c>
      <c r="M75" s="6">
        <v>436429917</v>
      </c>
      <c r="N75" s="6">
        <v>3035524360</v>
      </c>
      <c r="O75" s="5">
        <v>0.68</v>
      </c>
    </row>
    <row r="76" spans="1:15" x14ac:dyDescent="0.25">
      <c r="A76" s="4" t="s">
        <v>561</v>
      </c>
      <c r="B76" s="4" t="s">
        <v>376</v>
      </c>
      <c r="C76" s="7" t="s">
        <v>722</v>
      </c>
      <c r="D76" s="7" t="s">
        <v>374</v>
      </c>
      <c r="E76" s="6">
        <v>100000000</v>
      </c>
      <c r="F76" s="6">
        <v>0</v>
      </c>
      <c r="G76" s="6">
        <v>-30000000</v>
      </c>
      <c r="H76" s="6">
        <v>70000000</v>
      </c>
      <c r="I76" s="6">
        <v>0</v>
      </c>
      <c r="J76" s="6">
        <v>70000000</v>
      </c>
      <c r="K76" s="6">
        <v>0</v>
      </c>
      <c r="L76" s="6">
        <v>70000000</v>
      </c>
      <c r="M76" s="6">
        <v>12318186</v>
      </c>
      <c r="N76" s="6">
        <v>35604770</v>
      </c>
      <c r="O76" s="5">
        <v>0.51</v>
      </c>
    </row>
    <row r="77" spans="1:15" x14ac:dyDescent="0.25">
      <c r="A77" s="4" t="s">
        <v>561</v>
      </c>
      <c r="B77" s="4" t="s">
        <v>373</v>
      </c>
      <c r="C77" s="7" t="s">
        <v>721</v>
      </c>
      <c r="D77" s="7" t="s">
        <v>371</v>
      </c>
      <c r="E77" s="6">
        <v>400000000</v>
      </c>
      <c r="F77" s="6">
        <v>0</v>
      </c>
      <c r="G77" s="6">
        <v>-120000000</v>
      </c>
      <c r="H77" s="6">
        <v>280000000</v>
      </c>
      <c r="I77" s="6">
        <v>0</v>
      </c>
      <c r="J77" s="6">
        <v>280000000</v>
      </c>
      <c r="K77" s="6">
        <v>372640</v>
      </c>
      <c r="L77" s="6">
        <v>153652437</v>
      </c>
      <c r="M77" s="6">
        <v>372640</v>
      </c>
      <c r="N77" s="6">
        <v>50619089</v>
      </c>
      <c r="O77" s="5">
        <v>0.33</v>
      </c>
    </row>
    <row r="78" spans="1:15" x14ac:dyDescent="0.25">
      <c r="A78" s="4" t="s">
        <v>561</v>
      </c>
      <c r="B78" s="4" t="s">
        <v>370</v>
      </c>
      <c r="C78" s="7" t="s">
        <v>720</v>
      </c>
      <c r="D78" s="7" t="s">
        <v>368</v>
      </c>
      <c r="E78" s="6">
        <v>600000000</v>
      </c>
      <c r="F78" s="6">
        <v>0</v>
      </c>
      <c r="G78" s="6">
        <v>-128770110</v>
      </c>
      <c r="H78" s="6">
        <v>471229890</v>
      </c>
      <c r="I78" s="6">
        <v>0</v>
      </c>
      <c r="J78" s="6">
        <v>471229890</v>
      </c>
      <c r="K78" s="6">
        <v>0</v>
      </c>
      <c r="L78" s="6">
        <v>448770110</v>
      </c>
      <c r="M78" s="6">
        <v>0</v>
      </c>
      <c r="N78" s="6">
        <v>444231531</v>
      </c>
      <c r="O78" s="5">
        <v>0.99</v>
      </c>
    </row>
    <row r="79" spans="1:15" x14ac:dyDescent="0.25">
      <c r="A79" s="4" t="s">
        <v>561</v>
      </c>
      <c r="B79" s="4" t="s">
        <v>367</v>
      </c>
      <c r="C79" s="7" t="s">
        <v>719</v>
      </c>
      <c r="D79" s="7" t="s">
        <v>365</v>
      </c>
      <c r="E79" s="6">
        <v>600000000</v>
      </c>
      <c r="F79" s="6">
        <v>0</v>
      </c>
      <c r="G79" s="6">
        <v>-128770110</v>
      </c>
      <c r="H79" s="6">
        <v>471229890</v>
      </c>
      <c r="I79" s="6">
        <v>0</v>
      </c>
      <c r="J79" s="6">
        <v>471229890</v>
      </c>
      <c r="K79" s="6">
        <v>0</v>
      </c>
      <c r="L79" s="6">
        <v>448770110</v>
      </c>
      <c r="M79" s="6">
        <v>0</v>
      </c>
      <c r="N79" s="6">
        <v>444231531</v>
      </c>
      <c r="O79" s="5">
        <v>0.99</v>
      </c>
    </row>
    <row r="80" spans="1:15" x14ac:dyDescent="0.25">
      <c r="A80" s="4" t="s">
        <v>561</v>
      </c>
      <c r="B80" s="4" t="s">
        <v>364</v>
      </c>
      <c r="C80" s="7" t="s">
        <v>718</v>
      </c>
      <c r="D80" s="7" t="s">
        <v>362</v>
      </c>
      <c r="E80" s="6">
        <v>1156107698</v>
      </c>
      <c r="F80" s="6">
        <v>0</v>
      </c>
      <c r="G80" s="6">
        <v>0</v>
      </c>
      <c r="H80" s="6">
        <v>1156107698</v>
      </c>
      <c r="I80" s="6">
        <v>0</v>
      </c>
      <c r="J80" s="6">
        <v>1156107698</v>
      </c>
      <c r="K80" s="6">
        <v>113379185</v>
      </c>
      <c r="L80" s="6">
        <v>814110745</v>
      </c>
      <c r="M80" s="6">
        <v>117506325</v>
      </c>
      <c r="N80" s="6">
        <v>814110745</v>
      </c>
      <c r="O80" s="5">
        <v>1</v>
      </c>
    </row>
    <row r="81" spans="1:15" x14ac:dyDescent="0.25">
      <c r="A81" s="4" t="s">
        <v>561</v>
      </c>
      <c r="B81" s="4" t="s">
        <v>361</v>
      </c>
      <c r="C81" s="7" t="s">
        <v>717</v>
      </c>
      <c r="D81" s="7" t="s">
        <v>359</v>
      </c>
      <c r="E81" s="6">
        <v>466320453</v>
      </c>
      <c r="F81" s="6">
        <v>0</v>
      </c>
      <c r="G81" s="6">
        <v>0</v>
      </c>
      <c r="H81" s="6">
        <v>466320453</v>
      </c>
      <c r="I81" s="6">
        <v>0</v>
      </c>
      <c r="J81" s="6">
        <v>466320453</v>
      </c>
      <c r="K81" s="6">
        <v>38149540</v>
      </c>
      <c r="L81" s="6">
        <v>331143250</v>
      </c>
      <c r="M81" s="6">
        <v>38149540</v>
      </c>
      <c r="N81" s="6">
        <v>331143250</v>
      </c>
      <c r="O81" s="5">
        <v>1</v>
      </c>
    </row>
    <row r="82" spans="1:15" x14ac:dyDescent="0.25">
      <c r="A82" s="4" t="s">
        <v>561</v>
      </c>
      <c r="B82" s="4" t="s">
        <v>358</v>
      </c>
      <c r="C82" s="7" t="s">
        <v>716</v>
      </c>
      <c r="D82" s="7" t="s">
        <v>715</v>
      </c>
      <c r="E82" s="6">
        <v>293129945</v>
      </c>
      <c r="F82" s="6">
        <v>0</v>
      </c>
      <c r="G82" s="6">
        <v>0</v>
      </c>
      <c r="H82" s="6">
        <v>293129945</v>
      </c>
      <c r="I82" s="6">
        <v>0</v>
      </c>
      <c r="J82" s="6">
        <v>293129945</v>
      </c>
      <c r="K82" s="6">
        <v>48393570</v>
      </c>
      <c r="L82" s="6">
        <v>220835720</v>
      </c>
      <c r="M82" s="6">
        <v>48393570</v>
      </c>
      <c r="N82" s="6">
        <v>220835720</v>
      </c>
      <c r="O82" s="5">
        <v>1</v>
      </c>
    </row>
    <row r="83" spans="1:15" x14ac:dyDescent="0.25">
      <c r="A83" s="4" t="s">
        <v>561</v>
      </c>
      <c r="B83" s="4" t="s">
        <v>355</v>
      </c>
      <c r="C83" s="7" t="s">
        <v>714</v>
      </c>
      <c r="D83" s="7" t="s">
        <v>353</v>
      </c>
      <c r="E83" s="6">
        <v>240137300</v>
      </c>
      <c r="F83" s="6">
        <v>0</v>
      </c>
      <c r="G83" s="6">
        <v>0</v>
      </c>
      <c r="H83" s="6">
        <v>240137300</v>
      </c>
      <c r="I83" s="6">
        <v>0</v>
      </c>
      <c r="J83" s="6">
        <v>240137300</v>
      </c>
      <c r="K83" s="6">
        <v>17396895</v>
      </c>
      <c r="L83" s="6">
        <v>171081215</v>
      </c>
      <c r="M83" s="6">
        <v>17396895</v>
      </c>
      <c r="N83" s="6">
        <v>171081215</v>
      </c>
      <c r="O83" s="5">
        <v>1</v>
      </c>
    </row>
    <row r="84" spans="1:15" x14ac:dyDescent="0.25">
      <c r="A84" s="4" t="s">
        <v>561</v>
      </c>
      <c r="B84" s="4" t="s">
        <v>352</v>
      </c>
      <c r="C84" s="7" t="s">
        <v>713</v>
      </c>
      <c r="D84" s="7" t="s">
        <v>350</v>
      </c>
      <c r="E84" s="6">
        <v>86520000</v>
      </c>
      <c r="F84" s="6">
        <v>0</v>
      </c>
      <c r="G84" s="6">
        <v>0</v>
      </c>
      <c r="H84" s="6">
        <v>86520000</v>
      </c>
      <c r="I84" s="6">
        <v>0</v>
      </c>
      <c r="J84" s="6">
        <v>86520000</v>
      </c>
      <c r="K84" s="6">
        <v>5137050</v>
      </c>
      <c r="L84" s="6">
        <v>40843860</v>
      </c>
      <c r="M84" s="6">
        <v>5137050</v>
      </c>
      <c r="N84" s="6">
        <v>40843860</v>
      </c>
      <c r="O84" s="5">
        <v>1</v>
      </c>
    </row>
    <row r="85" spans="1:15" x14ac:dyDescent="0.25">
      <c r="A85" s="4" t="s">
        <v>561</v>
      </c>
      <c r="B85" s="4" t="s">
        <v>349</v>
      </c>
      <c r="C85" s="7" t="s">
        <v>712</v>
      </c>
      <c r="D85" s="7" t="s">
        <v>347</v>
      </c>
      <c r="E85" s="6">
        <v>70000000</v>
      </c>
      <c r="F85" s="6">
        <v>0</v>
      </c>
      <c r="G85" s="6">
        <v>0</v>
      </c>
      <c r="H85" s="6">
        <v>70000000</v>
      </c>
      <c r="I85" s="6">
        <v>0</v>
      </c>
      <c r="J85" s="6">
        <v>70000000</v>
      </c>
      <c r="K85" s="6">
        <v>4302130</v>
      </c>
      <c r="L85" s="6">
        <v>50206700</v>
      </c>
      <c r="M85" s="6">
        <v>8429270</v>
      </c>
      <c r="N85" s="6">
        <v>50206700</v>
      </c>
      <c r="O85" s="5">
        <v>1</v>
      </c>
    </row>
    <row r="86" spans="1:15" x14ac:dyDescent="0.25">
      <c r="A86" s="4" t="s">
        <v>561</v>
      </c>
      <c r="B86" s="4" t="s">
        <v>346</v>
      </c>
      <c r="C86" s="7" t="s">
        <v>711</v>
      </c>
      <c r="D86" s="7" t="s">
        <v>344</v>
      </c>
      <c r="E86" s="6">
        <v>100000000</v>
      </c>
      <c r="F86" s="6">
        <v>0</v>
      </c>
      <c r="G86" s="6">
        <v>0</v>
      </c>
      <c r="H86" s="6">
        <v>100000000</v>
      </c>
      <c r="I86" s="6">
        <v>0</v>
      </c>
      <c r="J86" s="6">
        <v>100000000</v>
      </c>
      <c r="K86" s="6">
        <v>2211840</v>
      </c>
      <c r="L86" s="6">
        <v>50646840</v>
      </c>
      <c r="M86" s="6">
        <v>18955000</v>
      </c>
      <c r="N86" s="6">
        <v>20595000</v>
      </c>
      <c r="O86" s="5">
        <v>0.41</v>
      </c>
    </row>
    <row r="87" spans="1:15" x14ac:dyDescent="0.25">
      <c r="A87" s="4" t="s">
        <v>561</v>
      </c>
      <c r="B87" s="4" t="s">
        <v>343</v>
      </c>
      <c r="C87" s="7" t="s">
        <v>710</v>
      </c>
      <c r="D87" s="7" t="s">
        <v>341</v>
      </c>
      <c r="E87" s="6">
        <v>150000000</v>
      </c>
      <c r="F87" s="6">
        <v>0</v>
      </c>
      <c r="G87" s="6">
        <v>0</v>
      </c>
      <c r="H87" s="6">
        <v>150000000</v>
      </c>
      <c r="I87" s="6">
        <v>0</v>
      </c>
      <c r="J87" s="6">
        <v>150000000</v>
      </c>
      <c r="K87" s="6">
        <v>73500000</v>
      </c>
      <c r="L87" s="6">
        <v>87110483</v>
      </c>
      <c r="M87" s="6">
        <v>0</v>
      </c>
      <c r="N87" s="6">
        <v>13610483</v>
      </c>
      <c r="O87" s="5">
        <v>0.16</v>
      </c>
    </row>
    <row r="88" spans="1:15" x14ac:dyDescent="0.25">
      <c r="A88" s="4" t="s">
        <v>561</v>
      </c>
      <c r="B88" s="4" t="s">
        <v>340</v>
      </c>
      <c r="C88" s="7" t="s">
        <v>709</v>
      </c>
      <c r="D88" s="7" t="s">
        <v>338</v>
      </c>
      <c r="E88" s="6">
        <v>60000000</v>
      </c>
      <c r="F88" s="6">
        <v>0</v>
      </c>
      <c r="G88" s="6">
        <v>0</v>
      </c>
      <c r="H88" s="6">
        <v>60000000</v>
      </c>
      <c r="I88" s="6">
        <v>0</v>
      </c>
      <c r="J88" s="6">
        <v>60000000</v>
      </c>
      <c r="K88" s="6">
        <v>0</v>
      </c>
      <c r="L88" s="6">
        <v>42394400</v>
      </c>
      <c r="M88" s="6">
        <v>0</v>
      </c>
      <c r="N88" s="6">
        <v>38177049</v>
      </c>
      <c r="O88" s="5">
        <v>0.9</v>
      </c>
    </row>
    <row r="89" spans="1:15" x14ac:dyDescent="0.25">
      <c r="A89" s="4" t="s">
        <v>561</v>
      </c>
      <c r="B89" s="4" t="s">
        <v>337</v>
      </c>
      <c r="C89" s="7" t="s">
        <v>708</v>
      </c>
      <c r="D89" s="7" t="s">
        <v>335</v>
      </c>
      <c r="E89" s="6">
        <v>200000000</v>
      </c>
      <c r="F89" s="6">
        <v>0</v>
      </c>
      <c r="G89" s="6">
        <v>0</v>
      </c>
      <c r="H89" s="6">
        <v>200000000</v>
      </c>
      <c r="I89" s="6">
        <v>0</v>
      </c>
      <c r="J89" s="6">
        <v>200000000</v>
      </c>
      <c r="K89" s="6">
        <v>12719396</v>
      </c>
      <c r="L89" s="6">
        <v>193093741</v>
      </c>
      <c r="M89" s="6">
        <v>26082600</v>
      </c>
      <c r="N89" s="6">
        <v>36374627</v>
      </c>
      <c r="O89" s="5">
        <v>0.19</v>
      </c>
    </row>
    <row r="90" spans="1:15" x14ac:dyDescent="0.25">
      <c r="A90" s="4" t="s">
        <v>561</v>
      </c>
      <c r="B90" s="4" t="s">
        <v>334</v>
      </c>
      <c r="C90" s="7" t="s">
        <v>707</v>
      </c>
      <c r="D90" s="7" t="s">
        <v>332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5">
        <v>0</v>
      </c>
    </row>
    <row r="91" spans="1:15" x14ac:dyDescent="0.25">
      <c r="A91" s="4" t="s">
        <v>561</v>
      </c>
      <c r="B91" s="4" t="s">
        <v>331</v>
      </c>
      <c r="C91" s="7" t="s">
        <v>706</v>
      </c>
      <c r="D91" s="7" t="s">
        <v>329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561</v>
      </c>
      <c r="B92" s="4" t="s">
        <v>325</v>
      </c>
      <c r="C92" s="7" t="s">
        <v>705</v>
      </c>
      <c r="D92" s="7" t="s">
        <v>323</v>
      </c>
      <c r="E92" s="6">
        <v>133900000</v>
      </c>
      <c r="F92" s="6">
        <v>0</v>
      </c>
      <c r="G92" s="6">
        <v>278906642</v>
      </c>
      <c r="H92" s="6">
        <v>412806642</v>
      </c>
      <c r="I92" s="6">
        <v>0</v>
      </c>
      <c r="J92" s="6">
        <v>412806642</v>
      </c>
      <c r="K92" s="6">
        <v>2857067</v>
      </c>
      <c r="L92" s="6">
        <v>296469124</v>
      </c>
      <c r="M92" s="6">
        <v>12296879</v>
      </c>
      <c r="N92" s="6">
        <v>173788504</v>
      </c>
      <c r="O92" s="5">
        <v>0.59</v>
      </c>
    </row>
    <row r="93" spans="1:15" x14ac:dyDescent="0.25">
      <c r="A93" s="4" t="s">
        <v>561</v>
      </c>
      <c r="B93" s="4" t="s">
        <v>322</v>
      </c>
      <c r="C93" s="7" t="s">
        <v>704</v>
      </c>
      <c r="D93" s="7" t="s">
        <v>87</v>
      </c>
      <c r="E93" s="6">
        <v>0</v>
      </c>
      <c r="F93" s="6">
        <v>0</v>
      </c>
      <c r="G93" s="6">
        <v>278906642</v>
      </c>
      <c r="H93" s="6">
        <v>278906642</v>
      </c>
      <c r="I93" s="6">
        <v>0</v>
      </c>
      <c r="J93" s="6">
        <v>278906642</v>
      </c>
      <c r="K93" s="6">
        <v>0</v>
      </c>
      <c r="L93" s="6">
        <v>268089349</v>
      </c>
      <c r="M93" s="6">
        <v>9439812</v>
      </c>
      <c r="N93" s="6">
        <v>161517479</v>
      </c>
      <c r="O93" s="5">
        <v>0.6</v>
      </c>
    </row>
    <row r="94" spans="1:15" x14ac:dyDescent="0.25">
      <c r="A94" s="4" t="s">
        <v>561</v>
      </c>
      <c r="B94" s="4" t="s">
        <v>320</v>
      </c>
      <c r="C94" s="7" t="s">
        <v>703</v>
      </c>
      <c r="D94" s="7" t="s">
        <v>318</v>
      </c>
      <c r="E94" s="6">
        <v>103000000</v>
      </c>
      <c r="F94" s="6">
        <v>0</v>
      </c>
      <c r="G94" s="6">
        <v>0</v>
      </c>
      <c r="H94" s="6">
        <v>103000000</v>
      </c>
      <c r="I94" s="6">
        <v>0</v>
      </c>
      <c r="J94" s="6">
        <v>103000000</v>
      </c>
      <c r="K94" s="6">
        <v>2857067</v>
      </c>
      <c r="L94" s="6">
        <v>27428951</v>
      </c>
      <c r="M94" s="6">
        <v>2857067</v>
      </c>
      <c r="N94" s="6">
        <v>11320201</v>
      </c>
      <c r="O94" s="5">
        <v>0.41</v>
      </c>
    </row>
    <row r="95" spans="1:15" x14ac:dyDescent="0.25">
      <c r="A95" s="4" t="s">
        <v>561</v>
      </c>
      <c r="B95" s="4" t="s">
        <v>317</v>
      </c>
      <c r="C95" s="7" t="s">
        <v>702</v>
      </c>
      <c r="D95" s="7" t="s">
        <v>315</v>
      </c>
      <c r="E95" s="6">
        <v>30900000</v>
      </c>
      <c r="F95" s="6">
        <v>0</v>
      </c>
      <c r="G95" s="6">
        <v>0</v>
      </c>
      <c r="H95" s="6">
        <v>30900000</v>
      </c>
      <c r="I95" s="6">
        <v>0</v>
      </c>
      <c r="J95" s="6">
        <v>30900000</v>
      </c>
      <c r="K95" s="6">
        <v>0</v>
      </c>
      <c r="L95" s="6">
        <v>950824</v>
      </c>
      <c r="M95" s="6">
        <v>0</v>
      </c>
      <c r="N95" s="6">
        <v>950824</v>
      </c>
      <c r="O95" s="5">
        <v>1</v>
      </c>
    </row>
    <row r="96" spans="1:15" x14ac:dyDescent="0.25">
      <c r="A96" s="4" t="s">
        <v>561</v>
      </c>
      <c r="B96" s="4" t="s">
        <v>314</v>
      </c>
      <c r="C96" s="7" t="s">
        <v>701</v>
      </c>
      <c r="D96" s="7" t="s">
        <v>312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</row>
    <row r="97" spans="1:15" x14ac:dyDescent="0.25">
      <c r="A97" s="4" t="s">
        <v>561</v>
      </c>
      <c r="B97" s="4" t="s">
        <v>311</v>
      </c>
      <c r="C97" s="7" t="s">
        <v>700</v>
      </c>
      <c r="D97" s="7" t="s">
        <v>309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</row>
    <row r="98" spans="1:15" x14ac:dyDescent="0.25">
      <c r="A98" s="4" t="s">
        <v>561</v>
      </c>
      <c r="B98" s="4" t="s">
        <v>308</v>
      </c>
      <c r="C98" s="7" t="s">
        <v>699</v>
      </c>
      <c r="D98" s="7" t="s">
        <v>306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5">
        <v>0</v>
      </c>
    </row>
    <row r="99" spans="1:15" x14ac:dyDescent="0.25">
      <c r="A99" s="4" t="s">
        <v>561</v>
      </c>
      <c r="B99" s="4" t="s">
        <v>305</v>
      </c>
      <c r="C99" s="7" t="s">
        <v>698</v>
      </c>
      <c r="D99" s="7" t="s">
        <v>303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5">
        <v>0</v>
      </c>
    </row>
    <row r="100" spans="1:15" x14ac:dyDescent="0.25">
      <c r="A100" s="4" t="s">
        <v>561</v>
      </c>
      <c r="B100" s="4" t="s">
        <v>302</v>
      </c>
      <c r="C100" s="7" t="s">
        <v>697</v>
      </c>
      <c r="D100" s="7" t="s">
        <v>300</v>
      </c>
      <c r="E100" s="6">
        <v>1411000000</v>
      </c>
      <c r="F100" s="6">
        <v>0</v>
      </c>
      <c r="G100" s="6">
        <v>1224532890</v>
      </c>
      <c r="H100" s="6">
        <v>2635532890</v>
      </c>
      <c r="I100" s="6">
        <v>0</v>
      </c>
      <c r="J100" s="6">
        <v>2635532890</v>
      </c>
      <c r="K100" s="6">
        <v>0</v>
      </c>
      <c r="L100" s="6">
        <v>2635532890</v>
      </c>
      <c r="M100" s="6">
        <v>53212972</v>
      </c>
      <c r="N100" s="6">
        <v>2419105128</v>
      </c>
      <c r="O100" s="5">
        <v>0.92</v>
      </c>
    </row>
    <row r="101" spans="1:15" x14ac:dyDescent="0.25">
      <c r="A101" s="4" t="s">
        <v>561</v>
      </c>
      <c r="B101" s="4" t="s">
        <v>299</v>
      </c>
      <c r="C101" s="7" t="s">
        <v>298</v>
      </c>
      <c r="D101" s="7" t="s">
        <v>696</v>
      </c>
      <c r="E101" s="6">
        <v>1227000000</v>
      </c>
      <c r="F101" s="6">
        <v>0</v>
      </c>
      <c r="G101" s="6">
        <v>1386147797</v>
      </c>
      <c r="H101" s="6">
        <v>2613147797</v>
      </c>
      <c r="I101" s="6">
        <v>0</v>
      </c>
      <c r="J101" s="6">
        <v>2613147797</v>
      </c>
      <c r="K101" s="6">
        <v>0</v>
      </c>
      <c r="L101" s="6">
        <v>2613147797</v>
      </c>
      <c r="M101" s="6">
        <v>53212972</v>
      </c>
      <c r="N101" s="6">
        <v>2419105128</v>
      </c>
      <c r="O101" s="5">
        <v>0.93</v>
      </c>
    </row>
    <row r="102" spans="1:15" x14ac:dyDescent="0.25">
      <c r="A102" s="4" t="s">
        <v>561</v>
      </c>
      <c r="B102" s="4" t="s">
        <v>296</v>
      </c>
      <c r="C102" s="7" t="s">
        <v>295</v>
      </c>
      <c r="D102" s="7" t="s">
        <v>695</v>
      </c>
      <c r="E102" s="6">
        <v>184000000</v>
      </c>
      <c r="F102" s="6">
        <v>0</v>
      </c>
      <c r="G102" s="6">
        <v>-161614907</v>
      </c>
      <c r="H102" s="6">
        <v>22385093</v>
      </c>
      <c r="I102" s="6">
        <v>0</v>
      </c>
      <c r="J102" s="6">
        <v>22385093</v>
      </c>
      <c r="K102" s="6">
        <v>0</v>
      </c>
      <c r="L102" s="6">
        <v>22385093</v>
      </c>
      <c r="M102" s="6">
        <v>0</v>
      </c>
      <c r="N102" s="6">
        <v>0</v>
      </c>
      <c r="O102" s="5">
        <v>0</v>
      </c>
    </row>
    <row r="103" spans="1:15" x14ac:dyDescent="0.25">
      <c r="A103" s="4" t="s">
        <v>561</v>
      </c>
      <c r="B103" s="4" t="s">
        <v>293</v>
      </c>
      <c r="C103" s="7" t="s">
        <v>694</v>
      </c>
      <c r="D103" s="7" t="s">
        <v>291</v>
      </c>
      <c r="E103" s="6">
        <v>85049000000</v>
      </c>
      <c r="F103" s="6">
        <v>21516491394</v>
      </c>
      <c r="G103" s="6">
        <v>24109456143</v>
      </c>
      <c r="H103" s="6">
        <v>109158456143</v>
      </c>
      <c r="I103" s="6">
        <v>0</v>
      </c>
      <c r="J103" s="6">
        <v>109158456143</v>
      </c>
      <c r="K103" s="6">
        <v>17611534788</v>
      </c>
      <c r="L103" s="6">
        <v>92113126871</v>
      </c>
      <c r="M103" s="6">
        <v>10246976112</v>
      </c>
      <c r="N103" s="6">
        <v>59731163679</v>
      </c>
      <c r="O103" s="5">
        <v>0.65</v>
      </c>
    </row>
    <row r="104" spans="1:15" x14ac:dyDescent="0.25">
      <c r="A104" s="4" t="s">
        <v>561</v>
      </c>
      <c r="B104" s="4" t="s">
        <v>290</v>
      </c>
      <c r="C104" s="7" t="s">
        <v>693</v>
      </c>
      <c r="D104" s="7" t="s">
        <v>692</v>
      </c>
      <c r="E104" s="6">
        <v>85049000000</v>
      </c>
      <c r="F104" s="6">
        <v>21516491394</v>
      </c>
      <c r="G104" s="6">
        <v>24109456143</v>
      </c>
      <c r="H104" s="6">
        <v>109158456143</v>
      </c>
      <c r="I104" s="6">
        <v>0</v>
      </c>
      <c r="J104" s="6">
        <v>109158456143</v>
      </c>
      <c r="K104" s="6">
        <v>17611534788</v>
      </c>
      <c r="L104" s="6">
        <v>92113126871</v>
      </c>
      <c r="M104" s="6">
        <v>10246976112</v>
      </c>
      <c r="N104" s="6">
        <v>59731163679</v>
      </c>
      <c r="O104" s="5">
        <v>0.65</v>
      </c>
    </row>
    <row r="105" spans="1:15" x14ac:dyDescent="0.25">
      <c r="A105" s="4" t="s">
        <v>561</v>
      </c>
      <c r="B105" s="4" t="s">
        <v>287</v>
      </c>
      <c r="C105" s="7" t="s">
        <v>691</v>
      </c>
      <c r="D105" s="7" t="s">
        <v>285</v>
      </c>
      <c r="E105" s="6">
        <v>15842346138</v>
      </c>
      <c r="F105" s="6">
        <v>0</v>
      </c>
      <c r="G105" s="6">
        <v>-1388087243</v>
      </c>
      <c r="H105" s="6">
        <v>14454258895</v>
      </c>
      <c r="I105" s="6">
        <v>0</v>
      </c>
      <c r="J105" s="6">
        <v>14454258895</v>
      </c>
      <c r="K105" s="6">
        <v>802356128</v>
      </c>
      <c r="L105" s="6">
        <v>8071176478</v>
      </c>
      <c r="M105" s="6">
        <v>802356128</v>
      </c>
      <c r="N105" s="6">
        <v>8071176478</v>
      </c>
      <c r="O105" s="5">
        <v>1</v>
      </c>
    </row>
    <row r="106" spans="1:15" x14ac:dyDescent="0.25">
      <c r="A106" s="4" t="s">
        <v>561</v>
      </c>
      <c r="B106" s="4" t="s">
        <v>284</v>
      </c>
      <c r="C106" s="7" t="s">
        <v>690</v>
      </c>
      <c r="D106" s="7" t="s">
        <v>689</v>
      </c>
      <c r="E106" s="6">
        <v>11779800069</v>
      </c>
      <c r="F106" s="6">
        <v>0</v>
      </c>
      <c r="G106" s="6">
        <v>-1301430591</v>
      </c>
      <c r="H106" s="6">
        <v>10478369478</v>
      </c>
      <c r="I106" s="6">
        <v>0</v>
      </c>
      <c r="J106" s="6">
        <v>10478369478</v>
      </c>
      <c r="K106" s="6">
        <v>614954658</v>
      </c>
      <c r="L106" s="6">
        <v>6355903804</v>
      </c>
      <c r="M106" s="6">
        <v>614954658</v>
      </c>
      <c r="N106" s="6">
        <v>6355903804</v>
      </c>
      <c r="O106" s="5">
        <v>1</v>
      </c>
    </row>
    <row r="107" spans="1:15" x14ac:dyDescent="0.25">
      <c r="A107" s="4" t="s">
        <v>561</v>
      </c>
      <c r="B107" s="4" t="s">
        <v>281</v>
      </c>
      <c r="C107" s="7" t="s">
        <v>688</v>
      </c>
      <c r="D107" s="7" t="s">
        <v>279</v>
      </c>
      <c r="E107" s="6">
        <v>6432433246</v>
      </c>
      <c r="F107" s="6">
        <v>0</v>
      </c>
      <c r="G107" s="6">
        <v>-650242405</v>
      </c>
      <c r="H107" s="6">
        <v>5782190841</v>
      </c>
      <c r="I107" s="6">
        <v>0</v>
      </c>
      <c r="J107" s="6">
        <v>5782190841</v>
      </c>
      <c r="K107" s="6">
        <v>402976071</v>
      </c>
      <c r="L107" s="6">
        <v>3612549102</v>
      </c>
      <c r="M107" s="6">
        <v>402976071</v>
      </c>
      <c r="N107" s="6">
        <v>3612549102</v>
      </c>
      <c r="O107" s="5">
        <v>1</v>
      </c>
    </row>
    <row r="108" spans="1:15" x14ac:dyDescent="0.25">
      <c r="A108" s="4" t="s">
        <v>561</v>
      </c>
      <c r="B108" s="4" t="s">
        <v>278</v>
      </c>
      <c r="C108" s="7" t="s">
        <v>687</v>
      </c>
      <c r="D108" s="7" t="s">
        <v>276</v>
      </c>
      <c r="E108" s="6">
        <v>54269954</v>
      </c>
      <c r="F108" s="6">
        <v>0</v>
      </c>
      <c r="G108" s="6">
        <v>0</v>
      </c>
      <c r="H108" s="6">
        <v>54269954</v>
      </c>
      <c r="I108" s="6">
        <v>0</v>
      </c>
      <c r="J108" s="6">
        <v>54269954</v>
      </c>
      <c r="K108" s="6">
        <v>4551060</v>
      </c>
      <c r="L108" s="6">
        <v>39798274</v>
      </c>
      <c r="M108" s="6">
        <v>4551060</v>
      </c>
      <c r="N108" s="6">
        <v>39798274</v>
      </c>
      <c r="O108" s="5">
        <v>1</v>
      </c>
    </row>
    <row r="109" spans="1:15" ht="21" x14ac:dyDescent="0.25">
      <c r="A109" s="4" t="s">
        <v>561</v>
      </c>
      <c r="B109" s="4" t="s">
        <v>275</v>
      </c>
      <c r="C109" s="7" t="s">
        <v>686</v>
      </c>
      <c r="D109" s="7" t="s">
        <v>273</v>
      </c>
      <c r="E109" s="6">
        <v>579847720</v>
      </c>
      <c r="F109" s="6">
        <v>0</v>
      </c>
      <c r="G109" s="6">
        <v>-65018526</v>
      </c>
      <c r="H109" s="6">
        <v>514829194</v>
      </c>
      <c r="I109" s="6">
        <v>0</v>
      </c>
      <c r="J109" s="6">
        <v>514829194</v>
      </c>
      <c r="K109" s="6">
        <v>33320112</v>
      </c>
      <c r="L109" s="6">
        <v>276019358</v>
      </c>
      <c r="M109" s="6">
        <v>33320112</v>
      </c>
      <c r="N109" s="6">
        <v>276019358</v>
      </c>
      <c r="O109" s="5">
        <v>1</v>
      </c>
    </row>
    <row r="110" spans="1:15" x14ac:dyDescent="0.25">
      <c r="A110" s="4" t="s">
        <v>561</v>
      </c>
      <c r="B110" s="4" t="s">
        <v>272</v>
      </c>
      <c r="C110" s="7" t="s">
        <v>685</v>
      </c>
      <c r="D110" s="7" t="s">
        <v>270</v>
      </c>
      <c r="E110" s="6">
        <v>32042860</v>
      </c>
      <c r="F110" s="6">
        <v>0</v>
      </c>
      <c r="G110" s="6">
        <v>-4536652</v>
      </c>
      <c r="H110" s="6">
        <v>27506208</v>
      </c>
      <c r="I110" s="6">
        <v>0</v>
      </c>
      <c r="J110" s="6">
        <v>27506208</v>
      </c>
      <c r="K110" s="6">
        <v>1507817</v>
      </c>
      <c r="L110" s="6">
        <v>12506590</v>
      </c>
      <c r="M110" s="6">
        <v>1507817</v>
      </c>
      <c r="N110" s="6">
        <v>12506590</v>
      </c>
      <c r="O110" s="5">
        <v>1</v>
      </c>
    </row>
    <row r="111" spans="1:15" x14ac:dyDescent="0.25">
      <c r="A111" s="4" t="s">
        <v>561</v>
      </c>
      <c r="B111" s="4" t="s">
        <v>269</v>
      </c>
      <c r="C111" s="7" t="s">
        <v>684</v>
      </c>
      <c r="D111" s="7" t="s">
        <v>683</v>
      </c>
      <c r="E111" s="6">
        <v>34650378</v>
      </c>
      <c r="F111" s="6">
        <v>0</v>
      </c>
      <c r="G111" s="6">
        <v>-5747639</v>
      </c>
      <c r="H111" s="6">
        <v>28902739</v>
      </c>
      <c r="I111" s="6">
        <v>0</v>
      </c>
      <c r="J111" s="6">
        <v>28902739</v>
      </c>
      <c r="K111" s="6">
        <v>1689100</v>
      </c>
      <c r="L111" s="6">
        <v>14969935</v>
      </c>
      <c r="M111" s="6">
        <v>1689100</v>
      </c>
      <c r="N111" s="6">
        <v>14969935</v>
      </c>
      <c r="O111" s="5">
        <v>1</v>
      </c>
    </row>
    <row r="112" spans="1:15" x14ac:dyDescent="0.25">
      <c r="A112" s="4" t="s">
        <v>561</v>
      </c>
      <c r="B112" s="4" t="s">
        <v>266</v>
      </c>
      <c r="C112" s="7" t="s">
        <v>682</v>
      </c>
      <c r="D112" s="7" t="s">
        <v>264</v>
      </c>
      <c r="E112" s="6">
        <v>156387916</v>
      </c>
      <c r="F112" s="6">
        <v>0</v>
      </c>
      <c r="G112" s="6">
        <v>0</v>
      </c>
      <c r="H112" s="6">
        <v>156387916</v>
      </c>
      <c r="I112" s="6">
        <v>0</v>
      </c>
      <c r="J112" s="6">
        <v>156387916</v>
      </c>
      <c r="K112" s="6">
        <v>9671778</v>
      </c>
      <c r="L112" s="6">
        <v>114707758</v>
      </c>
      <c r="M112" s="6">
        <v>9671778</v>
      </c>
      <c r="N112" s="6">
        <v>114707758</v>
      </c>
      <c r="O112" s="5">
        <v>1</v>
      </c>
    </row>
    <row r="113" spans="1:15" x14ac:dyDescent="0.25">
      <c r="A113" s="4" t="s">
        <v>561</v>
      </c>
      <c r="B113" s="4" t="s">
        <v>263</v>
      </c>
      <c r="C113" s="7" t="s">
        <v>681</v>
      </c>
      <c r="D113" s="7" t="s">
        <v>261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5">
        <v>0</v>
      </c>
    </row>
    <row r="114" spans="1:15" x14ac:dyDescent="0.25">
      <c r="A114" s="4" t="s">
        <v>561</v>
      </c>
      <c r="B114" s="4" t="s">
        <v>260</v>
      </c>
      <c r="C114" s="7" t="s">
        <v>680</v>
      </c>
      <c r="D114" s="7" t="s">
        <v>258</v>
      </c>
      <c r="E114" s="6">
        <v>985832555</v>
      </c>
      <c r="F114" s="6">
        <v>0</v>
      </c>
      <c r="G114" s="6">
        <v>-239456005</v>
      </c>
      <c r="H114" s="6">
        <v>746376550</v>
      </c>
      <c r="I114" s="6">
        <v>0</v>
      </c>
      <c r="J114" s="6">
        <v>746376550</v>
      </c>
      <c r="K114" s="6">
        <v>0</v>
      </c>
      <c r="L114" s="6">
        <v>741069889</v>
      </c>
      <c r="M114" s="6">
        <v>0</v>
      </c>
      <c r="N114" s="6">
        <v>741069889</v>
      </c>
      <c r="O114" s="5">
        <v>1</v>
      </c>
    </row>
    <row r="115" spans="1:15" x14ac:dyDescent="0.25">
      <c r="A115" s="4" t="s">
        <v>561</v>
      </c>
      <c r="B115" s="4" t="s">
        <v>257</v>
      </c>
      <c r="C115" s="7" t="s">
        <v>679</v>
      </c>
      <c r="D115" s="7" t="s">
        <v>255</v>
      </c>
      <c r="E115" s="6">
        <v>886832308</v>
      </c>
      <c r="F115" s="6">
        <v>0</v>
      </c>
      <c r="G115" s="6">
        <v>-85163865</v>
      </c>
      <c r="H115" s="6">
        <v>801668443</v>
      </c>
      <c r="I115" s="6">
        <v>0</v>
      </c>
      <c r="J115" s="6">
        <v>801668443</v>
      </c>
      <c r="K115" s="6">
        <v>0</v>
      </c>
      <c r="L115" s="6">
        <v>4480743</v>
      </c>
      <c r="M115" s="6">
        <v>0</v>
      </c>
      <c r="N115" s="6">
        <v>4480743</v>
      </c>
      <c r="O115" s="5">
        <v>1</v>
      </c>
    </row>
    <row r="116" spans="1:15" x14ac:dyDescent="0.25">
      <c r="A116" s="4" t="s">
        <v>561</v>
      </c>
      <c r="B116" s="4" t="s">
        <v>254</v>
      </c>
      <c r="C116" s="7" t="s">
        <v>678</v>
      </c>
      <c r="D116" s="7" t="s">
        <v>252</v>
      </c>
      <c r="E116" s="6">
        <v>352122824</v>
      </c>
      <c r="F116" s="6">
        <v>0</v>
      </c>
      <c r="G116" s="6">
        <v>-71604203</v>
      </c>
      <c r="H116" s="6">
        <v>280518621</v>
      </c>
      <c r="I116" s="6">
        <v>0</v>
      </c>
      <c r="J116" s="6">
        <v>280518621</v>
      </c>
      <c r="K116" s="6">
        <v>13826785</v>
      </c>
      <c r="L116" s="6">
        <v>169124744</v>
      </c>
      <c r="M116" s="6">
        <v>13826785</v>
      </c>
      <c r="N116" s="6">
        <v>169124744</v>
      </c>
      <c r="O116" s="5">
        <v>1</v>
      </c>
    </row>
    <row r="117" spans="1:15" x14ac:dyDescent="0.25">
      <c r="A117" s="4" t="s">
        <v>561</v>
      </c>
      <c r="B117" s="4" t="s">
        <v>251</v>
      </c>
      <c r="C117" s="7" t="s">
        <v>677</v>
      </c>
      <c r="D117" s="7" t="s">
        <v>249</v>
      </c>
      <c r="E117" s="6">
        <v>1731301270</v>
      </c>
      <c r="F117" s="6">
        <v>0</v>
      </c>
      <c r="G117" s="6">
        <v>-183404257</v>
      </c>
      <c r="H117" s="6">
        <v>1547897013</v>
      </c>
      <c r="I117" s="6">
        <v>0</v>
      </c>
      <c r="J117" s="6">
        <v>1547897013</v>
      </c>
      <c r="K117" s="6">
        <v>116146072</v>
      </c>
      <c r="L117" s="6">
        <v>999278657</v>
      </c>
      <c r="M117" s="6">
        <v>116146072</v>
      </c>
      <c r="N117" s="6">
        <v>999278657</v>
      </c>
      <c r="O117" s="5">
        <v>1</v>
      </c>
    </row>
    <row r="118" spans="1:15" x14ac:dyDescent="0.25">
      <c r="A118" s="4" t="s">
        <v>561</v>
      </c>
      <c r="B118" s="4" t="s">
        <v>248</v>
      </c>
      <c r="C118" s="7" t="s">
        <v>676</v>
      </c>
      <c r="D118" s="7" t="s">
        <v>246</v>
      </c>
      <c r="E118" s="6">
        <v>270861665</v>
      </c>
      <c r="F118" s="6">
        <v>0</v>
      </c>
      <c r="G118" s="6">
        <v>-3289167</v>
      </c>
      <c r="H118" s="6">
        <v>267572498</v>
      </c>
      <c r="I118" s="6">
        <v>0</v>
      </c>
      <c r="J118" s="6">
        <v>267572498</v>
      </c>
      <c r="K118" s="6">
        <v>22024091</v>
      </c>
      <c r="L118" s="6">
        <v>192420301</v>
      </c>
      <c r="M118" s="6">
        <v>22024091</v>
      </c>
      <c r="N118" s="6">
        <v>192420301</v>
      </c>
      <c r="O118" s="5">
        <v>1</v>
      </c>
    </row>
    <row r="119" spans="1:15" x14ac:dyDescent="0.25">
      <c r="A119" s="4" t="s">
        <v>561</v>
      </c>
      <c r="B119" s="4" t="s">
        <v>245</v>
      </c>
      <c r="C119" s="7" t="s">
        <v>675</v>
      </c>
      <c r="D119" s="7" t="s">
        <v>243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5">
        <v>0</v>
      </c>
    </row>
    <row r="120" spans="1:15" x14ac:dyDescent="0.25">
      <c r="A120" s="4" t="s">
        <v>561</v>
      </c>
      <c r="B120" s="4" t="s">
        <v>242</v>
      </c>
      <c r="C120" s="7" t="s">
        <v>674</v>
      </c>
      <c r="D120" s="7" t="s">
        <v>240</v>
      </c>
      <c r="E120" s="6">
        <v>11840721</v>
      </c>
      <c r="F120" s="6">
        <v>0</v>
      </c>
      <c r="G120" s="6">
        <v>0</v>
      </c>
      <c r="H120" s="6">
        <v>11840721</v>
      </c>
      <c r="I120" s="6">
        <v>0</v>
      </c>
      <c r="J120" s="6">
        <v>11840721</v>
      </c>
      <c r="K120" s="6">
        <v>994118</v>
      </c>
      <c r="L120" s="6">
        <v>8599298</v>
      </c>
      <c r="M120" s="6">
        <v>994118</v>
      </c>
      <c r="N120" s="6">
        <v>8599298</v>
      </c>
      <c r="O120" s="5">
        <v>1</v>
      </c>
    </row>
    <row r="121" spans="1:15" x14ac:dyDescent="0.25">
      <c r="A121" s="4" t="s">
        <v>561</v>
      </c>
      <c r="B121" s="4" t="s">
        <v>239</v>
      </c>
      <c r="C121" s="7" t="s">
        <v>673</v>
      </c>
      <c r="D121" s="7" t="s">
        <v>237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561</v>
      </c>
      <c r="B122" s="4" t="s">
        <v>236</v>
      </c>
      <c r="C122" s="7" t="s">
        <v>672</v>
      </c>
      <c r="D122" s="7" t="s">
        <v>234</v>
      </c>
      <c r="E122" s="6">
        <v>0</v>
      </c>
      <c r="F122" s="6">
        <v>0</v>
      </c>
      <c r="G122" s="6">
        <v>7606266</v>
      </c>
      <c r="H122" s="6">
        <v>7606266</v>
      </c>
      <c r="I122" s="6">
        <v>0</v>
      </c>
      <c r="J122" s="6">
        <v>7606266</v>
      </c>
      <c r="K122" s="6">
        <v>7062281</v>
      </c>
      <c r="L122" s="6">
        <v>7062281</v>
      </c>
      <c r="M122" s="6">
        <v>7062281</v>
      </c>
      <c r="N122" s="6">
        <v>7062281</v>
      </c>
      <c r="O122" s="5">
        <v>1</v>
      </c>
    </row>
    <row r="123" spans="1:15" x14ac:dyDescent="0.25">
      <c r="A123" s="4" t="s">
        <v>561</v>
      </c>
      <c r="B123" s="4" t="s">
        <v>233</v>
      </c>
      <c r="C123" s="7" t="s">
        <v>671</v>
      </c>
      <c r="D123" s="7" t="s">
        <v>231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</row>
    <row r="124" spans="1:15" x14ac:dyDescent="0.25">
      <c r="A124" s="4" t="s">
        <v>561</v>
      </c>
      <c r="B124" s="4" t="s">
        <v>230</v>
      </c>
      <c r="C124" s="7" t="s">
        <v>670</v>
      </c>
      <c r="D124" s="7" t="s">
        <v>228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</row>
    <row r="125" spans="1:15" x14ac:dyDescent="0.25">
      <c r="A125" s="4" t="s">
        <v>561</v>
      </c>
      <c r="B125" s="4" t="s">
        <v>227</v>
      </c>
      <c r="C125" s="7" t="s">
        <v>669</v>
      </c>
      <c r="D125" s="7" t="s">
        <v>225</v>
      </c>
      <c r="E125" s="6">
        <v>65035299</v>
      </c>
      <c r="F125" s="6">
        <v>0</v>
      </c>
      <c r="G125" s="6">
        <v>0</v>
      </c>
      <c r="H125" s="6">
        <v>65035299</v>
      </c>
      <c r="I125" s="6">
        <v>0</v>
      </c>
      <c r="J125" s="6">
        <v>65035299</v>
      </c>
      <c r="K125" s="6">
        <v>0</v>
      </c>
      <c r="L125" s="6">
        <v>17276942</v>
      </c>
      <c r="M125" s="6">
        <v>0</v>
      </c>
      <c r="N125" s="6">
        <v>17276942</v>
      </c>
      <c r="O125" s="5">
        <v>1</v>
      </c>
    </row>
    <row r="126" spans="1:15" x14ac:dyDescent="0.25">
      <c r="A126" s="4" t="s">
        <v>561</v>
      </c>
      <c r="B126" s="4" t="s">
        <v>224</v>
      </c>
      <c r="C126" s="7" t="s">
        <v>668</v>
      </c>
      <c r="D126" s="7" t="s">
        <v>222</v>
      </c>
      <c r="E126" s="6">
        <v>10000000</v>
      </c>
      <c r="F126" s="6">
        <v>0</v>
      </c>
      <c r="G126" s="6">
        <v>0</v>
      </c>
      <c r="H126" s="6">
        <v>10000000</v>
      </c>
      <c r="I126" s="6">
        <v>0</v>
      </c>
      <c r="J126" s="6">
        <v>10000000</v>
      </c>
      <c r="K126" s="6">
        <v>0</v>
      </c>
      <c r="L126" s="6">
        <v>6087410</v>
      </c>
      <c r="M126" s="6">
        <v>0</v>
      </c>
      <c r="N126" s="6">
        <v>6087410</v>
      </c>
      <c r="O126" s="5">
        <v>1</v>
      </c>
    </row>
    <row r="127" spans="1:15" x14ac:dyDescent="0.25">
      <c r="A127" s="4" t="s">
        <v>561</v>
      </c>
      <c r="B127" s="4" t="s">
        <v>221</v>
      </c>
      <c r="C127" s="7" t="s">
        <v>667</v>
      </c>
      <c r="D127" s="7" t="s">
        <v>219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5">
        <v>0</v>
      </c>
    </row>
    <row r="128" spans="1:15" x14ac:dyDescent="0.25">
      <c r="A128" s="4" t="s">
        <v>561</v>
      </c>
      <c r="B128" s="4" t="s">
        <v>218</v>
      </c>
      <c r="C128" s="7" t="s">
        <v>666</v>
      </c>
      <c r="D128" s="7" t="s">
        <v>216</v>
      </c>
      <c r="E128" s="6">
        <v>55035299</v>
      </c>
      <c r="F128" s="6">
        <v>0</v>
      </c>
      <c r="G128" s="6">
        <v>0</v>
      </c>
      <c r="H128" s="6">
        <v>55035299</v>
      </c>
      <c r="I128" s="6">
        <v>0</v>
      </c>
      <c r="J128" s="6">
        <v>55035299</v>
      </c>
      <c r="K128" s="6">
        <v>0</v>
      </c>
      <c r="L128" s="6">
        <v>11189532</v>
      </c>
      <c r="M128" s="6">
        <v>0</v>
      </c>
      <c r="N128" s="6">
        <v>11189532</v>
      </c>
      <c r="O128" s="5">
        <v>1</v>
      </c>
    </row>
    <row r="129" spans="1:15" x14ac:dyDescent="0.25">
      <c r="A129" s="4" t="s">
        <v>561</v>
      </c>
      <c r="B129" s="4" t="s">
        <v>215</v>
      </c>
      <c r="C129" s="7" t="s">
        <v>665</v>
      </c>
      <c r="D129" s="7" t="s">
        <v>213</v>
      </c>
      <c r="E129" s="6">
        <v>33711830</v>
      </c>
      <c r="F129" s="6">
        <v>0</v>
      </c>
      <c r="G129" s="6">
        <v>0</v>
      </c>
      <c r="H129" s="6">
        <v>33711830</v>
      </c>
      <c r="I129" s="6">
        <v>0</v>
      </c>
      <c r="J129" s="6">
        <v>33711830</v>
      </c>
      <c r="K129" s="6">
        <v>1185373</v>
      </c>
      <c r="L129" s="6">
        <v>10507195</v>
      </c>
      <c r="M129" s="6">
        <v>1185373</v>
      </c>
      <c r="N129" s="6">
        <v>10507195</v>
      </c>
      <c r="O129" s="5">
        <v>1</v>
      </c>
    </row>
    <row r="130" spans="1:15" x14ac:dyDescent="0.25">
      <c r="A130" s="4" t="s">
        <v>561</v>
      </c>
      <c r="B130" s="4" t="s">
        <v>212</v>
      </c>
      <c r="C130" s="7" t="s">
        <v>664</v>
      </c>
      <c r="D130" s="7" t="s">
        <v>210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5">
        <v>0</v>
      </c>
    </row>
    <row r="131" spans="1:15" x14ac:dyDescent="0.25">
      <c r="A131" s="4" t="s">
        <v>561</v>
      </c>
      <c r="B131" s="4" t="s">
        <v>209</v>
      </c>
      <c r="C131" s="7" t="s">
        <v>663</v>
      </c>
      <c r="D131" s="7" t="s">
        <v>207</v>
      </c>
      <c r="E131" s="6">
        <v>152629523</v>
      </c>
      <c r="F131" s="6">
        <v>0</v>
      </c>
      <c r="G131" s="6">
        <v>-574138</v>
      </c>
      <c r="H131" s="6">
        <v>152055385</v>
      </c>
      <c r="I131" s="6">
        <v>0</v>
      </c>
      <c r="J131" s="6">
        <v>152055385</v>
      </c>
      <c r="K131" s="6">
        <v>0</v>
      </c>
      <c r="L131" s="6">
        <v>135532737</v>
      </c>
      <c r="M131" s="6">
        <v>0</v>
      </c>
      <c r="N131" s="6">
        <v>135532737</v>
      </c>
      <c r="O131" s="5">
        <v>1</v>
      </c>
    </row>
    <row r="132" spans="1:15" x14ac:dyDescent="0.25">
      <c r="A132" s="4" t="s">
        <v>561</v>
      </c>
      <c r="B132" s="4" t="s">
        <v>206</v>
      </c>
      <c r="C132" s="7" t="s">
        <v>662</v>
      </c>
      <c r="D132" s="7" t="s">
        <v>204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5">
        <v>0</v>
      </c>
    </row>
    <row r="133" spans="1:15" x14ac:dyDescent="0.25">
      <c r="A133" s="4" t="s">
        <v>561</v>
      </c>
      <c r="B133" s="4" t="s">
        <v>203</v>
      </c>
      <c r="C133" s="7" t="s">
        <v>661</v>
      </c>
      <c r="D133" s="7" t="s">
        <v>201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</row>
    <row r="134" spans="1:15" x14ac:dyDescent="0.25">
      <c r="A134" s="4" t="s">
        <v>561</v>
      </c>
      <c r="B134" s="4" t="s">
        <v>200</v>
      </c>
      <c r="C134" s="7" t="s">
        <v>660</v>
      </c>
      <c r="D134" s="7" t="s">
        <v>198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561</v>
      </c>
      <c r="B135" s="4" t="s">
        <v>197</v>
      </c>
      <c r="C135" s="7" t="s">
        <v>659</v>
      </c>
      <c r="D135" s="7" t="s">
        <v>195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561</v>
      </c>
      <c r="B136" s="4" t="s">
        <v>194</v>
      </c>
      <c r="C136" s="7" t="s">
        <v>658</v>
      </c>
      <c r="D136" s="7" t="s">
        <v>192</v>
      </c>
      <c r="E136" s="6">
        <v>4062546069</v>
      </c>
      <c r="F136" s="6">
        <v>0</v>
      </c>
      <c r="G136" s="6">
        <v>-86656652</v>
      </c>
      <c r="H136" s="6">
        <v>3975889417</v>
      </c>
      <c r="I136" s="6">
        <v>0</v>
      </c>
      <c r="J136" s="6">
        <v>3975889417</v>
      </c>
      <c r="K136" s="6">
        <v>187401470</v>
      </c>
      <c r="L136" s="6">
        <v>1715272674</v>
      </c>
      <c r="M136" s="6">
        <v>187401470</v>
      </c>
      <c r="N136" s="6">
        <v>1715272674</v>
      </c>
      <c r="O136" s="5">
        <v>1</v>
      </c>
    </row>
    <row r="137" spans="1:15" x14ac:dyDescent="0.25">
      <c r="A137" s="4" t="s">
        <v>561</v>
      </c>
      <c r="B137" s="4" t="s">
        <v>191</v>
      </c>
      <c r="C137" s="7" t="s">
        <v>657</v>
      </c>
      <c r="D137" s="7" t="s">
        <v>189</v>
      </c>
      <c r="E137" s="6">
        <v>3503587419</v>
      </c>
      <c r="F137" s="6">
        <v>0</v>
      </c>
      <c r="G137" s="6">
        <v>-38514067</v>
      </c>
      <c r="H137" s="6">
        <v>3465073352</v>
      </c>
      <c r="I137" s="6">
        <v>0</v>
      </c>
      <c r="J137" s="6">
        <v>3465073352</v>
      </c>
      <c r="K137" s="6">
        <v>157820370</v>
      </c>
      <c r="L137" s="6">
        <v>1399359589</v>
      </c>
      <c r="M137" s="6">
        <v>157820370</v>
      </c>
      <c r="N137" s="6">
        <v>1399359589</v>
      </c>
      <c r="O137" s="5">
        <v>1</v>
      </c>
    </row>
    <row r="138" spans="1:15" x14ac:dyDescent="0.25">
      <c r="A138" s="4" t="s">
        <v>561</v>
      </c>
      <c r="B138" s="4" t="s">
        <v>188</v>
      </c>
      <c r="C138" s="7" t="s">
        <v>656</v>
      </c>
      <c r="D138" s="7" t="s">
        <v>655</v>
      </c>
      <c r="E138" s="6">
        <v>948718813</v>
      </c>
      <c r="F138" s="6">
        <v>0</v>
      </c>
      <c r="G138" s="6">
        <v>0</v>
      </c>
      <c r="H138" s="6">
        <v>948718813</v>
      </c>
      <c r="I138" s="6">
        <v>0</v>
      </c>
      <c r="J138" s="6">
        <v>948718813</v>
      </c>
      <c r="K138" s="6">
        <v>0</v>
      </c>
      <c r="L138" s="6">
        <v>54257988</v>
      </c>
      <c r="M138" s="6">
        <v>0</v>
      </c>
      <c r="N138" s="6">
        <v>54257988</v>
      </c>
      <c r="O138" s="5">
        <v>1</v>
      </c>
    </row>
    <row r="139" spans="1:15" x14ac:dyDescent="0.25">
      <c r="A139" s="4" t="s">
        <v>561</v>
      </c>
      <c r="B139" s="4" t="s">
        <v>185</v>
      </c>
      <c r="C139" s="7" t="s">
        <v>654</v>
      </c>
      <c r="D139" s="7" t="s">
        <v>183</v>
      </c>
      <c r="E139" s="6">
        <v>1108480619</v>
      </c>
      <c r="F139" s="6">
        <v>0</v>
      </c>
      <c r="G139" s="6">
        <v>0</v>
      </c>
      <c r="H139" s="6">
        <v>1108480619</v>
      </c>
      <c r="I139" s="6">
        <v>0</v>
      </c>
      <c r="J139" s="6">
        <v>1108480619</v>
      </c>
      <c r="K139" s="6">
        <v>70247280</v>
      </c>
      <c r="L139" s="6">
        <v>572506292</v>
      </c>
      <c r="M139" s="6">
        <v>70247280</v>
      </c>
      <c r="N139" s="6">
        <v>572506292</v>
      </c>
      <c r="O139" s="5">
        <v>1</v>
      </c>
    </row>
    <row r="140" spans="1:15" x14ac:dyDescent="0.25">
      <c r="A140" s="4" t="s">
        <v>561</v>
      </c>
      <c r="B140" s="4" t="s">
        <v>182</v>
      </c>
      <c r="C140" s="7" t="s">
        <v>653</v>
      </c>
      <c r="D140" s="7" t="s">
        <v>180</v>
      </c>
      <c r="E140" s="6">
        <v>785173772</v>
      </c>
      <c r="F140" s="6">
        <v>0</v>
      </c>
      <c r="G140" s="6">
        <v>0</v>
      </c>
      <c r="H140" s="6">
        <v>785173772</v>
      </c>
      <c r="I140" s="6">
        <v>0</v>
      </c>
      <c r="J140" s="6">
        <v>785173772</v>
      </c>
      <c r="K140" s="6">
        <v>49758490</v>
      </c>
      <c r="L140" s="6">
        <v>405823300</v>
      </c>
      <c r="M140" s="6">
        <v>49758490</v>
      </c>
      <c r="N140" s="6">
        <v>405823300</v>
      </c>
      <c r="O140" s="5">
        <v>1</v>
      </c>
    </row>
    <row r="141" spans="1:15" x14ac:dyDescent="0.25">
      <c r="A141" s="4" t="s">
        <v>561</v>
      </c>
      <c r="B141" s="4" t="s">
        <v>179</v>
      </c>
      <c r="C141" s="7" t="s">
        <v>652</v>
      </c>
      <c r="D141" s="7" t="s">
        <v>651</v>
      </c>
      <c r="E141" s="6">
        <v>214047295</v>
      </c>
      <c r="F141" s="6">
        <v>0</v>
      </c>
      <c r="G141" s="6">
        <v>0</v>
      </c>
      <c r="H141" s="6">
        <v>214047295</v>
      </c>
      <c r="I141" s="6">
        <v>0</v>
      </c>
      <c r="J141" s="6">
        <v>214047295</v>
      </c>
      <c r="K141" s="6">
        <v>14148800</v>
      </c>
      <c r="L141" s="6">
        <v>114036900</v>
      </c>
      <c r="M141" s="6">
        <v>14148800</v>
      </c>
      <c r="N141" s="6">
        <v>114036900</v>
      </c>
      <c r="O141" s="5">
        <v>1</v>
      </c>
    </row>
    <row r="142" spans="1:15" x14ac:dyDescent="0.25">
      <c r="A142" s="4" t="s">
        <v>561</v>
      </c>
      <c r="B142" s="4" t="s">
        <v>176</v>
      </c>
      <c r="C142" s="7" t="s">
        <v>650</v>
      </c>
      <c r="D142" s="7" t="s">
        <v>174</v>
      </c>
      <c r="E142" s="6">
        <v>447166920</v>
      </c>
      <c r="F142" s="6">
        <v>0</v>
      </c>
      <c r="G142" s="6">
        <v>-38514067</v>
      </c>
      <c r="H142" s="6">
        <v>408652853</v>
      </c>
      <c r="I142" s="6">
        <v>0</v>
      </c>
      <c r="J142" s="6">
        <v>408652853</v>
      </c>
      <c r="K142" s="6">
        <v>23665800</v>
      </c>
      <c r="L142" s="6">
        <v>252735109</v>
      </c>
      <c r="M142" s="6">
        <v>23665800</v>
      </c>
      <c r="N142" s="6">
        <v>252735109</v>
      </c>
      <c r="O142" s="5">
        <v>1</v>
      </c>
    </row>
    <row r="143" spans="1:15" x14ac:dyDescent="0.25">
      <c r="A143" s="4" t="s">
        <v>561</v>
      </c>
      <c r="B143" s="4" t="s">
        <v>173</v>
      </c>
      <c r="C143" s="7" t="s">
        <v>649</v>
      </c>
      <c r="D143" s="7" t="s">
        <v>171</v>
      </c>
      <c r="E143" s="6">
        <v>558958650</v>
      </c>
      <c r="F143" s="6">
        <v>0</v>
      </c>
      <c r="G143" s="6">
        <v>-48142585</v>
      </c>
      <c r="H143" s="6">
        <v>510816065</v>
      </c>
      <c r="I143" s="6">
        <v>0</v>
      </c>
      <c r="J143" s="6">
        <v>510816065</v>
      </c>
      <c r="K143" s="6">
        <v>29581100</v>
      </c>
      <c r="L143" s="6">
        <v>315913085</v>
      </c>
      <c r="M143" s="6">
        <v>29581100</v>
      </c>
      <c r="N143" s="6">
        <v>315913085</v>
      </c>
      <c r="O143" s="5">
        <v>1</v>
      </c>
    </row>
    <row r="144" spans="1:15" x14ac:dyDescent="0.25">
      <c r="A144" s="4" t="s">
        <v>561</v>
      </c>
      <c r="B144" s="4" t="s">
        <v>170</v>
      </c>
      <c r="C144" s="7" t="s">
        <v>648</v>
      </c>
      <c r="D144" s="7" t="s">
        <v>647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5">
        <v>0</v>
      </c>
    </row>
    <row r="145" spans="1:15" x14ac:dyDescent="0.25">
      <c r="A145" s="4" t="s">
        <v>561</v>
      </c>
      <c r="B145" s="4" t="s">
        <v>167</v>
      </c>
      <c r="C145" s="7" t="s">
        <v>646</v>
      </c>
      <c r="D145" s="7" t="s">
        <v>165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</row>
    <row r="146" spans="1:15" x14ac:dyDescent="0.25">
      <c r="A146" s="4" t="s">
        <v>561</v>
      </c>
      <c r="B146" s="4" t="s">
        <v>164</v>
      </c>
      <c r="C146" s="7" t="s">
        <v>645</v>
      </c>
      <c r="D146" s="7" t="s">
        <v>644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</row>
    <row r="147" spans="1:15" x14ac:dyDescent="0.25">
      <c r="A147" s="4" t="s">
        <v>561</v>
      </c>
      <c r="B147" s="4" t="s">
        <v>161</v>
      </c>
      <c r="C147" s="7" t="s">
        <v>643</v>
      </c>
      <c r="D147" s="7" t="s">
        <v>642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5">
        <v>0</v>
      </c>
    </row>
    <row r="148" spans="1:15" x14ac:dyDescent="0.25">
      <c r="A148" s="4" t="s">
        <v>561</v>
      </c>
      <c r="B148" s="4" t="s">
        <v>158</v>
      </c>
      <c r="C148" s="7" t="s">
        <v>641</v>
      </c>
      <c r="D148" s="7" t="s">
        <v>156</v>
      </c>
      <c r="E148" s="6">
        <v>335375190</v>
      </c>
      <c r="F148" s="6">
        <v>0</v>
      </c>
      <c r="G148" s="6">
        <v>-28885551</v>
      </c>
      <c r="H148" s="6">
        <v>306489639</v>
      </c>
      <c r="I148" s="6">
        <v>0</v>
      </c>
      <c r="J148" s="6">
        <v>306489639</v>
      </c>
      <c r="K148" s="6">
        <v>17748700</v>
      </c>
      <c r="L148" s="6">
        <v>189545732</v>
      </c>
      <c r="M148" s="6">
        <v>17748700</v>
      </c>
      <c r="N148" s="6">
        <v>189545732</v>
      </c>
      <c r="O148" s="5">
        <v>1</v>
      </c>
    </row>
    <row r="149" spans="1:15" x14ac:dyDescent="0.25">
      <c r="A149" s="4" t="s">
        <v>561</v>
      </c>
      <c r="B149" s="4" t="s">
        <v>155</v>
      </c>
      <c r="C149" s="7" t="s">
        <v>640</v>
      </c>
      <c r="D149" s="7" t="s">
        <v>153</v>
      </c>
      <c r="E149" s="6">
        <v>223583460</v>
      </c>
      <c r="F149" s="6">
        <v>0</v>
      </c>
      <c r="G149" s="6">
        <v>-19257034</v>
      </c>
      <c r="H149" s="6">
        <v>204326426</v>
      </c>
      <c r="I149" s="6">
        <v>0</v>
      </c>
      <c r="J149" s="6">
        <v>204326426</v>
      </c>
      <c r="K149" s="6">
        <v>11832400</v>
      </c>
      <c r="L149" s="6">
        <v>126367353</v>
      </c>
      <c r="M149" s="6">
        <v>11832400</v>
      </c>
      <c r="N149" s="6">
        <v>126367353</v>
      </c>
      <c r="O149" s="5">
        <v>1</v>
      </c>
    </row>
    <row r="150" spans="1:15" x14ac:dyDescent="0.25">
      <c r="A150" s="4" t="s">
        <v>561</v>
      </c>
      <c r="B150" s="4" t="s">
        <v>152</v>
      </c>
      <c r="C150" s="7" t="s">
        <v>639</v>
      </c>
      <c r="D150" s="7" t="s">
        <v>150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5">
        <v>0</v>
      </c>
    </row>
    <row r="151" spans="1:15" x14ac:dyDescent="0.25">
      <c r="A151" s="4" t="s">
        <v>561</v>
      </c>
      <c r="B151" s="4" t="s">
        <v>149</v>
      </c>
      <c r="C151" s="7" t="s">
        <v>638</v>
      </c>
      <c r="D151" s="7" t="s">
        <v>147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</row>
    <row r="152" spans="1:15" x14ac:dyDescent="0.25">
      <c r="A152" s="4" t="s">
        <v>561</v>
      </c>
      <c r="B152" s="4" t="s">
        <v>146</v>
      </c>
      <c r="C152" s="7" t="s">
        <v>637</v>
      </c>
      <c r="D152" s="7" t="s">
        <v>144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561</v>
      </c>
      <c r="B153" s="4" t="s">
        <v>143</v>
      </c>
      <c r="C153" s="7" t="s">
        <v>636</v>
      </c>
      <c r="D153" s="7" t="s">
        <v>141</v>
      </c>
      <c r="E153" s="6">
        <v>18500000000</v>
      </c>
      <c r="F153" s="6">
        <v>6323366433</v>
      </c>
      <c r="G153" s="6">
        <v>6323366433</v>
      </c>
      <c r="H153" s="6">
        <v>24823366433</v>
      </c>
      <c r="I153" s="6">
        <v>0</v>
      </c>
      <c r="J153" s="6">
        <v>24823366433</v>
      </c>
      <c r="K153" s="6">
        <v>3756817569</v>
      </c>
      <c r="L153" s="6">
        <v>21369560101</v>
      </c>
      <c r="M153" s="6">
        <v>2648086506</v>
      </c>
      <c r="N153" s="6">
        <v>6463283204</v>
      </c>
      <c r="O153" s="5">
        <v>0.3</v>
      </c>
    </row>
    <row r="154" spans="1:15" x14ac:dyDescent="0.25">
      <c r="A154" s="4" t="s">
        <v>561</v>
      </c>
      <c r="B154" s="4" t="s">
        <v>140</v>
      </c>
      <c r="C154" s="7" t="s">
        <v>635</v>
      </c>
      <c r="D154" s="7" t="s">
        <v>634</v>
      </c>
      <c r="E154" s="6">
        <v>18500000000</v>
      </c>
      <c r="F154" s="6">
        <v>6323366433</v>
      </c>
      <c r="G154" s="6">
        <v>6323366433</v>
      </c>
      <c r="H154" s="6">
        <v>24823366433</v>
      </c>
      <c r="I154" s="6">
        <v>0</v>
      </c>
      <c r="J154" s="6">
        <v>24823366433</v>
      </c>
      <c r="K154" s="6">
        <v>3756817569</v>
      </c>
      <c r="L154" s="6">
        <v>21369560101</v>
      </c>
      <c r="M154" s="6">
        <v>2648086506</v>
      </c>
      <c r="N154" s="6">
        <v>6463283204</v>
      </c>
      <c r="O154" s="5">
        <v>0.3</v>
      </c>
    </row>
    <row r="155" spans="1:15" x14ac:dyDescent="0.25">
      <c r="A155" s="4" t="s">
        <v>561</v>
      </c>
      <c r="B155" s="4" t="s">
        <v>137</v>
      </c>
      <c r="C155" s="7" t="s">
        <v>633</v>
      </c>
      <c r="D155" s="7" t="s">
        <v>135</v>
      </c>
      <c r="E155" s="6">
        <v>7000000000</v>
      </c>
      <c r="F155" s="6">
        <v>2400000000</v>
      </c>
      <c r="G155" s="6">
        <v>2400000000</v>
      </c>
      <c r="H155" s="6">
        <v>9400000000</v>
      </c>
      <c r="I155" s="6">
        <v>0</v>
      </c>
      <c r="J155" s="6">
        <v>9400000000</v>
      </c>
      <c r="K155" s="6">
        <v>950274887</v>
      </c>
      <c r="L155" s="6">
        <v>7536879979</v>
      </c>
      <c r="M155" s="6">
        <v>668605647</v>
      </c>
      <c r="N155" s="6">
        <v>1315587048</v>
      </c>
      <c r="O155" s="5">
        <v>0.17</v>
      </c>
    </row>
    <row r="156" spans="1:15" x14ac:dyDescent="0.25">
      <c r="A156" s="4" t="s">
        <v>561</v>
      </c>
      <c r="B156" s="4" t="s">
        <v>134</v>
      </c>
      <c r="C156" s="7" t="s">
        <v>632</v>
      </c>
      <c r="D156" s="7" t="s">
        <v>631</v>
      </c>
      <c r="E156" s="6">
        <v>11500000000</v>
      </c>
      <c r="F156" s="6">
        <v>3923366433</v>
      </c>
      <c r="G156" s="6">
        <v>3923366433</v>
      </c>
      <c r="H156" s="6">
        <v>15423366433</v>
      </c>
      <c r="I156" s="6">
        <v>0</v>
      </c>
      <c r="J156" s="6">
        <v>15423366433</v>
      </c>
      <c r="K156" s="6">
        <v>2806542682</v>
      </c>
      <c r="L156" s="6">
        <v>13832680122</v>
      </c>
      <c r="M156" s="6">
        <v>1979480859</v>
      </c>
      <c r="N156" s="6">
        <v>5147696156</v>
      </c>
      <c r="O156" s="5">
        <v>0.37</v>
      </c>
    </row>
    <row r="157" spans="1:15" x14ac:dyDescent="0.25">
      <c r="A157" s="4" t="s">
        <v>561</v>
      </c>
      <c r="B157" s="4" t="s">
        <v>131</v>
      </c>
      <c r="C157" s="7" t="s">
        <v>630</v>
      </c>
      <c r="D157" s="7" t="s">
        <v>129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5">
        <v>0</v>
      </c>
    </row>
    <row r="158" spans="1:15" x14ac:dyDescent="0.25">
      <c r="A158" s="4" t="s">
        <v>561</v>
      </c>
      <c r="B158" s="4" t="s">
        <v>125</v>
      </c>
      <c r="C158" s="7" t="s">
        <v>629</v>
      </c>
      <c r="D158" s="7" t="s">
        <v>123</v>
      </c>
      <c r="E158" s="6">
        <v>37199092150</v>
      </c>
      <c r="F158" s="6">
        <v>15193124961</v>
      </c>
      <c r="G158" s="6">
        <v>16240597807</v>
      </c>
      <c r="H158" s="6">
        <v>53439689957</v>
      </c>
      <c r="I158" s="6">
        <v>0</v>
      </c>
      <c r="J158" s="6">
        <v>53439689957</v>
      </c>
      <c r="K158" s="6">
        <v>12722759651</v>
      </c>
      <c r="L158" s="6">
        <v>46248533677</v>
      </c>
      <c r="M158" s="6">
        <v>5284180863</v>
      </c>
      <c r="N158" s="6">
        <v>30685607837</v>
      </c>
      <c r="O158" s="5">
        <v>0.66</v>
      </c>
    </row>
    <row r="159" spans="1:15" x14ac:dyDescent="0.25">
      <c r="A159" s="4" t="s">
        <v>561</v>
      </c>
      <c r="B159" s="4" t="s">
        <v>122</v>
      </c>
      <c r="C159" s="7" t="s">
        <v>628</v>
      </c>
      <c r="D159" s="7" t="s">
        <v>120</v>
      </c>
      <c r="E159" s="6">
        <v>1058396667</v>
      </c>
      <c r="F159" s="6">
        <v>0</v>
      </c>
      <c r="G159" s="6">
        <v>0</v>
      </c>
      <c r="H159" s="6">
        <v>1058396667</v>
      </c>
      <c r="I159" s="6">
        <v>0</v>
      </c>
      <c r="J159" s="6">
        <v>1058396667</v>
      </c>
      <c r="K159" s="6">
        <v>18108064</v>
      </c>
      <c r="L159" s="6">
        <v>818454893</v>
      </c>
      <c r="M159" s="6">
        <v>84945084</v>
      </c>
      <c r="N159" s="6">
        <v>218712641</v>
      </c>
      <c r="O159" s="5">
        <v>0.27</v>
      </c>
    </row>
    <row r="160" spans="1:15" x14ac:dyDescent="0.25">
      <c r="A160" s="4" t="s">
        <v>561</v>
      </c>
      <c r="B160" s="4" t="s">
        <v>119</v>
      </c>
      <c r="C160" s="7" t="s">
        <v>627</v>
      </c>
      <c r="D160" s="7" t="s">
        <v>117</v>
      </c>
      <c r="E160" s="6">
        <v>1100000000</v>
      </c>
      <c r="F160" s="6">
        <v>281000000</v>
      </c>
      <c r="G160" s="6">
        <v>281000000</v>
      </c>
      <c r="H160" s="6">
        <v>1381000000</v>
      </c>
      <c r="I160" s="6">
        <v>0</v>
      </c>
      <c r="J160" s="6">
        <v>1381000000</v>
      </c>
      <c r="K160" s="6">
        <v>307894938</v>
      </c>
      <c r="L160" s="6">
        <v>1381000000</v>
      </c>
      <c r="M160" s="6">
        <v>110002022</v>
      </c>
      <c r="N160" s="6">
        <v>620618068</v>
      </c>
      <c r="O160" s="5">
        <v>0.45</v>
      </c>
    </row>
    <row r="161" spans="1:15" x14ac:dyDescent="0.25">
      <c r="A161" s="4" t="s">
        <v>561</v>
      </c>
      <c r="B161" s="4" t="s">
        <v>116</v>
      </c>
      <c r="C161" s="7" t="s">
        <v>626</v>
      </c>
      <c r="D161" s="7" t="s">
        <v>114</v>
      </c>
      <c r="E161" s="6">
        <v>2101306567</v>
      </c>
      <c r="F161" s="6">
        <v>0</v>
      </c>
      <c r="G161" s="6">
        <v>0</v>
      </c>
      <c r="H161" s="6">
        <v>2101306567</v>
      </c>
      <c r="I161" s="6">
        <v>0</v>
      </c>
      <c r="J161" s="6">
        <v>2101306567</v>
      </c>
      <c r="K161" s="6">
        <v>0</v>
      </c>
      <c r="L161" s="6">
        <v>1590000000</v>
      </c>
      <c r="M161" s="6">
        <v>328248152</v>
      </c>
      <c r="N161" s="6">
        <v>930889470</v>
      </c>
      <c r="O161" s="5">
        <v>0.59</v>
      </c>
    </row>
    <row r="162" spans="1:15" x14ac:dyDescent="0.25">
      <c r="A162" s="4" t="s">
        <v>561</v>
      </c>
      <c r="B162" s="4" t="s">
        <v>113</v>
      </c>
      <c r="C162" s="7" t="s">
        <v>625</v>
      </c>
      <c r="D162" s="7" t="s">
        <v>111</v>
      </c>
      <c r="E162" s="6">
        <v>10939388916</v>
      </c>
      <c r="F162" s="6">
        <v>10280000000</v>
      </c>
      <c r="G162" s="6">
        <v>11327472846</v>
      </c>
      <c r="H162" s="6">
        <v>22266861762</v>
      </c>
      <c r="I162" s="6">
        <v>0</v>
      </c>
      <c r="J162" s="6">
        <v>22266861762</v>
      </c>
      <c r="K162" s="6">
        <v>8399000000</v>
      </c>
      <c r="L162" s="6">
        <v>20038305000</v>
      </c>
      <c r="M162" s="6">
        <v>2339154931</v>
      </c>
      <c r="N162" s="6">
        <v>11350413960</v>
      </c>
      <c r="O162" s="5">
        <v>0.56999999999999995</v>
      </c>
    </row>
    <row r="163" spans="1:15" x14ac:dyDescent="0.25">
      <c r="A163" s="4" t="s">
        <v>561</v>
      </c>
      <c r="B163" s="4" t="s">
        <v>110</v>
      </c>
      <c r="C163" s="7" t="s">
        <v>624</v>
      </c>
      <c r="D163" s="7" t="s">
        <v>108</v>
      </c>
      <c r="E163" s="6">
        <v>22000000000</v>
      </c>
      <c r="F163" s="6">
        <v>4632124961</v>
      </c>
      <c r="G163" s="6">
        <v>4632124961</v>
      </c>
      <c r="H163" s="6">
        <v>26632124961</v>
      </c>
      <c r="I163" s="6">
        <v>0</v>
      </c>
      <c r="J163" s="6">
        <v>26632124961</v>
      </c>
      <c r="K163" s="6">
        <v>3997756649</v>
      </c>
      <c r="L163" s="6">
        <v>22420773784</v>
      </c>
      <c r="M163" s="6">
        <v>2421830674</v>
      </c>
      <c r="N163" s="6">
        <v>17564973698</v>
      </c>
      <c r="O163" s="5">
        <v>0.78</v>
      </c>
    </row>
    <row r="164" spans="1:15" x14ac:dyDescent="0.25">
      <c r="A164" s="4" t="s">
        <v>561</v>
      </c>
      <c r="B164" s="4" t="s">
        <v>107</v>
      </c>
      <c r="C164" s="7" t="s">
        <v>623</v>
      </c>
      <c r="D164" s="7" t="s">
        <v>622</v>
      </c>
      <c r="E164" s="6">
        <v>22000000000</v>
      </c>
      <c r="F164" s="6">
        <v>4632124961</v>
      </c>
      <c r="G164" s="6">
        <v>4632124961</v>
      </c>
      <c r="H164" s="6">
        <v>26632124961</v>
      </c>
      <c r="I164" s="6">
        <v>0</v>
      </c>
      <c r="J164" s="6">
        <v>26632124961</v>
      </c>
      <c r="K164" s="6">
        <v>3997756649</v>
      </c>
      <c r="L164" s="6">
        <v>22420773784</v>
      </c>
      <c r="M164" s="6">
        <v>2421830674</v>
      </c>
      <c r="N164" s="6">
        <v>17564973698</v>
      </c>
      <c r="O164" s="5">
        <v>0.78</v>
      </c>
    </row>
    <row r="165" spans="1:15" x14ac:dyDescent="0.25">
      <c r="A165" s="4" t="s">
        <v>561</v>
      </c>
      <c r="B165" s="4" t="s">
        <v>104</v>
      </c>
      <c r="C165" s="7" t="s">
        <v>621</v>
      </c>
      <c r="D165" s="7" t="s">
        <v>620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5">
        <v>0</v>
      </c>
    </row>
    <row r="166" spans="1:15" x14ac:dyDescent="0.25">
      <c r="A166" s="4" t="s">
        <v>561</v>
      </c>
      <c r="B166" s="4" t="s">
        <v>101</v>
      </c>
      <c r="C166" s="7" t="s">
        <v>619</v>
      </c>
      <c r="D166" s="7" t="s">
        <v>99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5">
        <v>0</v>
      </c>
    </row>
    <row r="167" spans="1:15" x14ac:dyDescent="0.25">
      <c r="A167" s="4" t="s">
        <v>561</v>
      </c>
      <c r="B167" s="4" t="s">
        <v>98</v>
      </c>
      <c r="C167" s="7" t="s">
        <v>618</v>
      </c>
      <c r="D167" s="7" t="s">
        <v>617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5">
        <v>0</v>
      </c>
    </row>
    <row r="168" spans="1:15" x14ac:dyDescent="0.25">
      <c r="A168" s="4" t="s">
        <v>561</v>
      </c>
      <c r="B168" s="4" t="s">
        <v>95</v>
      </c>
      <c r="C168" s="7" t="s">
        <v>616</v>
      </c>
      <c r="D168" s="7" t="s">
        <v>615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</row>
    <row r="169" spans="1:15" x14ac:dyDescent="0.25">
      <c r="A169" s="4" t="s">
        <v>561</v>
      </c>
      <c r="B169" s="4" t="s">
        <v>92</v>
      </c>
      <c r="C169" s="7" t="s">
        <v>614</v>
      </c>
      <c r="D169" s="7" t="s">
        <v>90</v>
      </c>
      <c r="E169" s="6">
        <v>0</v>
      </c>
      <c r="F169" s="6">
        <v>0</v>
      </c>
      <c r="G169" s="6">
        <v>623912441</v>
      </c>
      <c r="H169" s="6">
        <v>623912441</v>
      </c>
      <c r="I169" s="6">
        <v>0</v>
      </c>
      <c r="J169" s="6">
        <v>623912441</v>
      </c>
      <c r="K169" s="6">
        <v>329601440</v>
      </c>
      <c r="L169" s="6">
        <v>606628198</v>
      </c>
      <c r="M169" s="6">
        <v>340193642</v>
      </c>
      <c r="N169" s="6">
        <v>573763540</v>
      </c>
      <c r="O169" s="5">
        <v>0.95</v>
      </c>
    </row>
    <row r="170" spans="1:15" x14ac:dyDescent="0.25">
      <c r="A170" s="4" t="s">
        <v>561</v>
      </c>
      <c r="B170" s="4" t="s">
        <v>89</v>
      </c>
      <c r="C170" s="7" t="s">
        <v>613</v>
      </c>
      <c r="D170" s="7" t="s">
        <v>87</v>
      </c>
      <c r="E170" s="6">
        <v>0</v>
      </c>
      <c r="F170" s="6">
        <v>0</v>
      </c>
      <c r="G170" s="6">
        <v>623912441</v>
      </c>
      <c r="H170" s="6">
        <v>623912441</v>
      </c>
      <c r="I170" s="6">
        <v>0</v>
      </c>
      <c r="J170" s="6">
        <v>623912441</v>
      </c>
      <c r="K170" s="6">
        <v>329601440</v>
      </c>
      <c r="L170" s="6">
        <v>606628198</v>
      </c>
      <c r="M170" s="6">
        <v>340193642</v>
      </c>
      <c r="N170" s="6">
        <v>573763540</v>
      </c>
      <c r="O170" s="5">
        <v>0.95</v>
      </c>
    </row>
    <row r="171" spans="1:15" x14ac:dyDescent="0.25">
      <c r="A171" s="4" t="s">
        <v>561</v>
      </c>
      <c r="B171" s="4" t="s">
        <v>86</v>
      </c>
      <c r="C171" s="7" t="s">
        <v>612</v>
      </c>
      <c r="D171" s="7" t="s">
        <v>611</v>
      </c>
      <c r="E171" s="6">
        <v>13507561712</v>
      </c>
      <c r="F171" s="6">
        <v>0</v>
      </c>
      <c r="G171" s="6">
        <v>2309666705</v>
      </c>
      <c r="H171" s="6">
        <v>15817228417</v>
      </c>
      <c r="I171" s="6">
        <v>0</v>
      </c>
      <c r="J171" s="6">
        <v>15817228417</v>
      </c>
      <c r="K171" s="6">
        <v>0</v>
      </c>
      <c r="L171" s="6">
        <v>15817228417</v>
      </c>
      <c r="M171" s="6">
        <v>1172158973</v>
      </c>
      <c r="N171" s="6">
        <v>13937332620</v>
      </c>
      <c r="O171" s="5">
        <v>0.88</v>
      </c>
    </row>
    <row r="172" spans="1:15" x14ac:dyDescent="0.25">
      <c r="A172" s="4" t="s">
        <v>561</v>
      </c>
      <c r="B172" s="4" t="s">
        <v>83</v>
      </c>
      <c r="C172" s="7" t="s">
        <v>82</v>
      </c>
      <c r="D172" s="7" t="s">
        <v>610</v>
      </c>
      <c r="E172" s="6">
        <v>10172561712</v>
      </c>
      <c r="F172" s="6">
        <v>0</v>
      </c>
      <c r="G172" s="6">
        <v>5495329593</v>
      </c>
      <c r="H172" s="6">
        <v>15667891305</v>
      </c>
      <c r="I172" s="6">
        <v>0</v>
      </c>
      <c r="J172" s="6">
        <v>15667891305</v>
      </c>
      <c r="K172" s="6">
        <v>0</v>
      </c>
      <c r="L172" s="6">
        <v>15667891305</v>
      </c>
      <c r="M172" s="6">
        <v>1170047078</v>
      </c>
      <c r="N172" s="6">
        <v>13924135705</v>
      </c>
      <c r="O172" s="5">
        <v>0.89</v>
      </c>
    </row>
    <row r="173" spans="1:15" x14ac:dyDescent="0.25">
      <c r="A173" s="4" t="s">
        <v>561</v>
      </c>
      <c r="B173" s="4" t="s">
        <v>80</v>
      </c>
      <c r="C173" s="7" t="s">
        <v>79</v>
      </c>
      <c r="D173" s="7" t="s">
        <v>609</v>
      </c>
      <c r="E173" s="6">
        <v>3335000000</v>
      </c>
      <c r="F173" s="6">
        <v>0</v>
      </c>
      <c r="G173" s="6">
        <v>-3185662888</v>
      </c>
      <c r="H173" s="6">
        <v>149337112</v>
      </c>
      <c r="I173" s="6">
        <v>0</v>
      </c>
      <c r="J173" s="6">
        <v>149337112</v>
      </c>
      <c r="K173" s="6">
        <v>0</v>
      </c>
      <c r="L173" s="6">
        <v>149337112</v>
      </c>
      <c r="M173" s="6">
        <v>2111895</v>
      </c>
      <c r="N173" s="6">
        <v>13196915</v>
      </c>
      <c r="O173" s="5">
        <v>0.09</v>
      </c>
    </row>
    <row r="174" spans="1:15" x14ac:dyDescent="0.25">
      <c r="A174" s="4" t="s">
        <v>561</v>
      </c>
      <c r="B174" s="4" t="s">
        <v>77</v>
      </c>
      <c r="C174" s="7" t="s">
        <v>76</v>
      </c>
      <c r="D174" s="7" t="s">
        <v>75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5">
        <v>0</v>
      </c>
    </row>
    <row r="175" spans="1:15" x14ac:dyDescent="0.25">
      <c r="A175" s="4" t="s">
        <v>561</v>
      </c>
      <c r="B175" s="4" t="s">
        <v>74</v>
      </c>
      <c r="C175" s="7" t="s">
        <v>73</v>
      </c>
      <c r="D175" s="7" t="s">
        <v>72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5">
        <v>0</v>
      </c>
    </row>
    <row r="176" spans="1:15" x14ac:dyDescent="0.25">
      <c r="A176" s="4" t="s">
        <v>561</v>
      </c>
      <c r="B176" s="4" t="s">
        <v>71</v>
      </c>
      <c r="C176" s="7" t="s">
        <v>70</v>
      </c>
      <c r="D176" s="7" t="s">
        <v>69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561</v>
      </c>
      <c r="B177" s="4" t="s">
        <v>68</v>
      </c>
      <c r="C177" s="7" t="s">
        <v>608</v>
      </c>
      <c r="D177" s="7" t="s">
        <v>66</v>
      </c>
      <c r="E177" s="6">
        <v>0</v>
      </c>
      <c r="F177" s="6">
        <v>592324761</v>
      </c>
      <c r="G177" s="6">
        <v>1114770109</v>
      </c>
      <c r="H177" s="6">
        <v>1114770109</v>
      </c>
      <c r="I177" s="6">
        <v>0</v>
      </c>
      <c r="J177" s="6">
        <v>1114770109</v>
      </c>
      <c r="K177" s="6">
        <v>0</v>
      </c>
      <c r="L177" s="6">
        <v>522445348</v>
      </c>
      <c r="M177" s="6">
        <v>0</v>
      </c>
      <c r="N177" s="6">
        <v>522445348</v>
      </c>
      <c r="O177" s="5">
        <v>1</v>
      </c>
    </row>
    <row r="178" spans="1:15" x14ac:dyDescent="0.25">
      <c r="A178" s="4" t="s">
        <v>561</v>
      </c>
      <c r="B178" s="4" t="s">
        <v>65</v>
      </c>
      <c r="C178" s="7" t="s">
        <v>607</v>
      </c>
      <c r="D178" s="7" t="s">
        <v>63</v>
      </c>
      <c r="E178" s="6">
        <v>0</v>
      </c>
      <c r="F178" s="6">
        <v>592324761</v>
      </c>
      <c r="G178" s="6">
        <v>592324761</v>
      </c>
      <c r="H178" s="6">
        <v>592324761</v>
      </c>
      <c r="I178" s="6">
        <v>0</v>
      </c>
      <c r="J178" s="6">
        <v>592324761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561</v>
      </c>
      <c r="B179" s="4" t="s">
        <v>62</v>
      </c>
      <c r="C179" s="7" t="s">
        <v>606</v>
      </c>
      <c r="D179" s="7" t="s">
        <v>60</v>
      </c>
      <c r="E179" s="6">
        <v>0</v>
      </c>
      <c r="F179" s="6">
        <v>592324761</v>
      </c>
      <c r="G179" s="6">
        <v>592324761</v>
      </c>
      <c r="H179" s="6">
        <v>592324761</v>
      </c>
      <c r="I179" s="6">
        <v>0</v>
      </c>
      <c r="J179" s="6">
        <v>592324761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</row>
    <row r="180" spans="1:15" ht="21" x14ac:dyDescent="0.25">
      <c r="A180" s="4" t="s">
        <v>561</v>
      </c>
      <c r="B180" s="4" t="s">
        <v>59</v>
      </c>
      <c r="C180" s="7" t="s">
        <v>605</v>
      </c>
      <c r="D180" s="7" t="s">
        <v>57</v>
      </c>
      <c r="E180" s="6">
        <v>0</v>
      </c>
      <c r="F180" s="6">
        <v>592324761</v>
      </c>
      <c r="G180" s="6">
        <v>592324761</v>
      </c>
      <c r="H180" s="6">
        <v>592324761</v>
      </c>
      <c r="I180" s="6">
        <v>0</v>
      </c>
      <c r="J180" s="6">
        <v>592324761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</row>
    <row r="181" spans="1:15" x14ac:dyDescent="0.25">
      <c r="A181" s="4" t="s">
        <v>561</v>
      </c>
      <c r="B181" s="4" t="s">
        <v>56</v>
      </c>
      <c r="C181" s="7" t="s">
        <v>604</v>
      </c>
      <c r="D181" s="7" t="s">
        <v>54</v>
      </c>
      <c r="E181" s="6">
        <v>0</v>
      </c>
      <c r="F181" s="6">
        <v>592324761</v>
      </c>
      <c r="G181" s="6">
        <v>592324761</v>
      </c>
      <c r="H181" s="6">
        <v>592324761</v>
      </c>
      <c r="I181" s="6">
        <v>0</v>
      </c>
      <c r="J181" s="6">
        <v>592324761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</row>
    <row r="182" spans="1:15" x14ac:dyDescent="0.25">
      <c r="A182" s="4" t="s">
        <v>561</v>
      </c>
      <c r="B182" s="4" t="s">
        <v>45</v>
      </c>
      <c r="C182" s="7" t="s">
        <v>603</v>
      </c>
      <c r="D182" s="7" t="s">
        <v>48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</row>
    <row r="183" spans="1:15" x14ac:dyDescent="0.25">
      <c r="A183" s="4" t="s">
        <v>561</v>
      </c>
      <c r="B183" s="4" t="s">
        <v>602</v>
      </c>
      <c r="C183" s="7" t="s">
        <v>601</v>
      </c>
      <c r="D183" s="7" t="s">
        <v>48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561</v>
      </c>
      <c r="B184" s="4" t="s">
        <v>600</v>
      </c>
      <c r="C184" s="7" t="s">
        <v>599</v>
      </c>
      <c r="D184" s="7" t="s">
        <v>47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ht="30.75" x14ac:dyDescent="0.25">
      <c r="A185" s="4" t="s">
        <v>561</v>
      </c>
      <c r="B185" s="8" t="s">
        <v>600</v>
      </c>
      <c r="C185" s="7" t="s">
        <v>599</v>
      </c>
      <c r="D185" s="7" t="s">
        <v>46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x14ac:dyDescent="0.25">
      <c r="A186" s="4" t="s">
        <v>561</v>
      </c>
      <c r="B186" s="4" t="s">
        <v>598</v>
      </c>
      <c r="C186" s="7" t="s">
        <v>597</v>
      </c>
      <c r="D186" s="7" t="s">
        <v>19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ht="21" x14ac:dyDescent="0.25">
      <c r="A187" s="4" t="s">
        <v>561</v>
      </c>
      <c r="B187" s="8" t="s">
        <v>598</v>
      </c>
      <c r="C187" s="7" t="s">
        <v>597</v>
      </c>
      <c r="D187" s="7" t="s">
        <v>43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x14ac:dyDescent="0.25">
      <c r="A188" s="4" t="s">
        <v>561</v>
      </c>
      <c r="B188" s="4" t="s">
        <v>39</v>
      </c>
      <c r="C188" s="7" t="s">
        <v>38</v>
      </c>
      <c r="D188" s="7" t="s">
        <v>42</v>
      </c>
      <c r="E188" s="6">
        <v>0</v>
      </c>
      <c r="F188" s="6">
        <v>592324761</v>
      </c>
      <c r="G188" s="6">
        <v>592324761</v>
      </c>
      <c r="H188" s="6">
        <v>592324761</v>
      </c>
      <c r="I188" s="6">
        <v>0</v>
      </c>
      <c r="J188" s="6">
        <v>592324761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x14ac:dyDescent="0.25">
      <c r="A189" s="4" t="s">
        <v>561</v>
      </c>
      <c r="B189" s="8" t="s">
        <v>39</v>
      </c>
      <c r="C189" s="7" t="s">
        <v>38</v>
      </c>
      <c r="D189" s="7" t="s">
        <v>42</v>
      </c>
      <c r="E189" s="6">
        <v>0</v>
      </c>
      <c r="F189" s="6">
        <v>592324761</v>
      </c>
      <c r="G189" s="6">
        <v>592324761</v>
      </c>
      <c r="H189" s="6">
        <v>592324761</v>
      </c>
      <c r="I189" s="6">
        <v>0</v>
      </c>
      <c r="J189" s="6">
        <v>592324761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561</v>
      </c>
      <c r="B190" s="4" t="s">
        <v>596</v>
      </c>
      <c r="C190" s="7" t="s">
        <v>595</v>
      </c>
      <c r="D190" s="7" t="s">
        <v>41</v>
      </c>
      <c r="E190" s="6">
        <v>0</v>
      </c>
      <c r="F190" s="6">
        <v>341318273</v>
      </c>
      <c r="G190" s="6">
        <v>341318273</v>
      </c>
      <c r="H190" s="6">
        <v>341318273</v>
      </c>
      <c r="I190" s="6">
        <v>0</v>
      </c>
      <c r="J190" s="6">
        <v>341318273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x14ac:dyDescent="0.25">
      <c r="A191" s="4" t="s">
        <v>561</v>
      </c>
      <c r="B191" s="4" t="s">
        <v>594</v>
      </c>
      <c r="C191" s="7" t="s">
        <v>593</v>
      </c>
      <c r="D191" s="7" t="s">
        <v>40</v>
      </c>
      <c r="E191" s="6">
        <v>0</v>
      </c>
      <c r="F191" s="6">
        <v>341318273</v>
      </c>
      <c r="G191" s="6">
        <v>341318273</v>
      </c>
      <c r="H191" s="6">
        <v>341318273</v>
      </c>
      <c r="I191" s="6">
        <v>0</v>
      </c>
      <c r="J191" s="6">
        <v>341318273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x14ac:dyDescent="0.25">
      <c r="A192" s="4" t="s">
        <v>561</v>
      </c>
      <c r="B192" s="4" t="s">
        <v>592</v>
      </c>
      <c r="C192" s="7" t="s">
        <v>591</v>
      </c>
      <c r="D192" s="7" t="s">
        <v>21</v>
      </c>
      <c r="E192" s="6">
        <v>0</v>
      </c>
      <c r="F192" s="6">
        <v>251006488</v>
      </c>
      <c r="G192" s="6">
        <v>251006488</v>
      </c>
      <c r="H192" s="6">
        <v>251006488</v>
      </c>
      <c r="I192" s="6">
        <v>0</v>
      </c>
      <c r="J192" s="6">
        <v>251006488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x14ac:dyDescent="0.25">
      <c r="A193" s="4" t="s">
        <v>561</v>
      </c>
      <c r="B193" s="4" t="s">
        <v>590</v>
      </c>
      <c r="C193" s="7" t="s">
        <v>589</v>
      </c>
      <c r="D193" s="7" t="s">
        <v>588</v>
      </c>
      <c r="E193" s="6">
        <v>0</v>
      </c>
      <c r="F193" s="6">
        <v>251006488</v>
      </c>
      <c r="G193" s="6">
        <v>251006488</v>
      </c>
      <c r="H193" s="6">
        <v>251006488</v>
      </c>
      <c r="I193" s="6">
        <v>0</v>
      </c>
      <c r="J193" s="6">
        <v>251006488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x14ac:dyDescent="0.25">
      <c r="A194" s="4" t="s">
        <v>561</v>
      </c>
      <c r="B194" s="4" t="s">
        <v>35</v>
      </c>
      <c r="C194" s="7" t="s">
        <v>34</v>
      </c>
      <c r="D194" s="7" t="s">
        <v>36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561</v>
      </c>
      <c r="B195" s="4" t="s">
        <v>587</v>
      </c>
      <c r="C195" s="7" t="s">
        <v>586</v>
      </c>
      <c r="D195" s="7" t="s">
        <v>36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561</v>
      </c>
      <c r="B196" s="4" t="s">
        <v>585</v>
      </c>
      <c r="C196" s="7" t="s">
        <v>584</v>
      </c>
      <c r="D196" s="7" t="s">
        <v>21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ht="21" x14ac:dyDescent="0.25">
      <c r="A197" s="4" t="s">
        <v>561</v>
      </c>
      <c r="B197" s="4" t="s">
        <v>583</v>
      </c>
      <c r="C197" s="7" t="s">
        <v>582</v>
      </c>
      <c r="D197" s="7" t="s">
        <v>33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561</v>
      </c>
      <c r="B198" s="4" t="s">
        <v>31</v>
      </c>
      <c r="C198" s="7" t="s">
        <v>30</v>
      </c>
      <c r="D198" s="7" t="s">
        <v>32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561</v>
      </c>
      <c r="B199" s="8" t="s">
        <v>31</v>
      </c>
      <c r="C199" s="7" t="s">
        <v>30</v>
      </c>
      <c r="D199" s="7" t="s">
        <v>32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561</v>
      </c>
      <c r="B200" s="4" t="s">
        <v>581</v>
      </c>
      <c r="C200" s="7" t="s">
        <v>580</v>
      </c>
      <c r="D200" s="7" t="s">
        <v>21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ht="30.75" x14ac:dyDescent="0.25">
      <c r="A201" s="4" t="s">
        <v>561</v>
      </c>
      <c r="B201" s="4" t="s">
        <v>579</v>
      </c>
      <c r="C201" s="7" t="s">
        <v>578</v>
      </c>
      <c r="D201" s="7" t="s">
        <v>29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x14ac:dyDescent="0.25">
      <c r="A202" s="4" t="s">
        <v>561</v>
      </c>
      <c r="B202" s="4" t="s">
        <v>28</v>
      </c>
      <c r="C202" s="7" t="s">
        <v>27</v>
      </c>
      <c r="D202" s="7" t="s">
        <v>26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561</v>
      </c>
      <c r="B203" s="4" t="s">
        <v>577</v>
      </c>
      <c r="C203" s="7" t="s">
        <v>576</v>
      </c>
      <c r="D203" s="7" t="s">
        <v>23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x14ac:dyDescent="0.25">
      <c r="A204" s="4" t="s">
        <v>561</v>
      </c>
      <c r="B204" s="4" t="s">
        <v>575</v>
      </c>
      <c r="C204" s="7" t="s">
        <v>574</v>
      </c>
      <c r="D204" s="7" t="s">
        <v>22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x14ac:dyDescent="0.25">
      <c r="A205" s="4" t="s">
        <v>561</v>
      </c>
      <c r="B205" s="8" t="s">
        <v>575</v>
      </c>
      <c r="C205" s="7" t="s">
        <v>574</v>
      </c>
      <c r="D205" s="7" t="s">
        <v>22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561</v>
      </c>
      <c r="B206" s="4" t="s">
        <v>573</v>
      </c>
      <c r="C206" s="7" t="s">
        <v>572</v>
      </c>
      <c r="D206" s="7" t="s">
        <v>21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ht="21" x14ac:dyDescent="0.25">
      <c r="A207" s="4" t="s">
        <v>561</v>
      </c>
      <c r="B207" s="4" t="s">
        <v>571</v>
      </c>
      <c r="C207" s="7" t="s">
        <v>570</v>
      </c>
      <c r="D207" s="7" t="s">
        <v>20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561</v>
      </c>
      <c r="B208" s="4" t="s">
        <v>569</v>
      </c>
      <c r="C208" s="7" t="s">
        <v>568</v>
      </c>
      <c r="D208" s="7" t="s">
        <v>19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ht="21" x14ac:dyDescent="0.25">
      <c r="A209" s="4" t="s">
        <v>561</v>
      </c>
      <c r="B209" s="4" t="s">
        <v>567</v>
      </c>
      <c r="C209" s="7" t="s">
        <v>566</v>
      </c>
      <c r="D209" s="7" t="s">
        <v>16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x14ac:dyDescent="0.25">
      <c r="A210" s="4" t="s">
        <v>561</v>
      </c>
      <c r="B210" s="4" t="s">
        <v>15</v>
      </c>
      <c r="C210" s="7" t="s">
        <v>565</v>
      </c>
      <c r="D210" s="7" t="s">
        <v>13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x14ac:dyDescent="0.25">
      <c r="A211" s="4" t="s">
        <v>561</v>
      </c>
      <c r="B211" s="4" t="s">
        <v>12</v>
      </c>
      <c r="C211" s="7" t="s">
        <v>564</v>
      </c>
      <c r="D211" s="7" t="s">
        <v>10</v>
      </c>
      <c r="E211" s="6">
        <v>0</v>
      </c>
      <c r="F211" s="6">
        <v>0</v>
      </c>
      <c r="G211" s="6">
        <v>522445348</v>
      </c>
      <c r="H211" s="6">
        <v>522445348</v>
      </c>
      <c r="I211" s="6">
        <v>0</v>
      </c>
      <c r="J211" s="6">
        <v>522445348</v>
      </c>
      <c r="K211" s="6">
        <v>0</v>
      </c>
      <c r="L211" s="6">
        <v>522445348</v>
      </c>
      <c r="M211" s="6">
        <v>0</v>
      </c>
      <c r="N211" s="6">
        <v>522445348</v>
      </c>
      <c r="O211" s="5">
        <v>1</v>
      </c>
    </row>
    <row r="212" spans="1:15" x14ac:dyDescent="0.25">
      <c r="A212" s="4" t="s">
        <v>561</v>
      </c>
      <c r="B212" s="4" t="s">
        <v>9</v>
      </c>
      <c r="C212" s="7" t="s">
        <v>8</v>
      </c>
      <c r="D212" s="7" t="s">
        <v>563</v>
      </c>
      <c r="E212" s="6">
        <v>0</v>
      </c>
      <c r="F212" s="6">
        <v>0</v>
      </c>
      <c r="G212" s="6">
        <v>203554216</v>
      </c>
      <c r="H212" s="6">
        <v>203554216</v>
      </c>
      <c r="I212" s="6">
        <v>0</v>
      </c>
      <c r="J212" s="6">
        <v>203554216</v>
      </c>
      <c r="K212" s="6">
        <v>0</v>
      </c>
      <c r="L212" s="6">
        <v>203554216</v>
      </c>
      <c r="M212" s="6">
        <v>0</v>
      </c>
      <c r="N212" s="6">
        <v>203554216</v>
      </c>
      <c r="O212" s="5">
        <v>1</v>
      </c>
    </row>
    <row r="213" spans="1:15" x14ac:dyDescent="0.25">
      <c r="A213" s="4" t="s">
        <v>561</v>
      </c>
      <c r="B213" s="4" t="s">
        <v>6</v>
      </c>
      <c r="C213" s="7" t="s">
        <v>5</v>
      </c>
      <c r="D213" s="7" t="s">
        <v>562</v>
      </c>
      <c r="E213" s="6">
        <v>0</v>
      </c>
      <c r="F213" s="6">
        <v>0</v>
      </c>
      <c r="G213" s="6">
        <v>318891132</v>
      </c>
      <c r="H213" s="6">
        <v>318891132</v>
      </c>
      <c r="I213" s="6">
        <v>0</v>
      </c>
      <c r="J213" s="6">
        <v>318891132</v>
      </c>
      <c r="K213" s="6">
        <v>0</v>
      </c>
      <c r="L213" s="6">
        <v>318891132</v>
      </c>
      <c r="M213" s="6">
        <v>0</v>
      </c>
      <c r="N213" s="6">
        <v>318891132</v>
      </c>
      <c r="O213" s="5">
        <v>1</v>
      </c>
    </row>
    <row r="214" spans="1:15" ht="15.75" thickBot="1" x14ac:dyDescent="0.3">
      <c r="A214" s="4" t="s">
        <v>561</v>
      </c>
      <c r="B214" s="4" t="s">
        <v>2</v>
      </c>
      <c r="C214" s="3" t="s">
        <v>560</v>
      </c>
      <c r="D214" s="3" t="s">
        <v>0</v>
      </c>
      <c r="E214" s="2">
        <v>0</v>
      </c>
      <c r="F214" s="2">
        <v>-2000000000</v>
      </c>
      <c r="G214" s="2">
        <v>1000000000</v>
      </c>
      <c r="H214" s="2">
        <v>1000000000</v>
      </c>
      <c r="I214" s="2">
        <v>0</v>
      </c>
      <c r="J214" s="2">
        <v>1000000000</v>
      </c>
      <c r="K214" s="2">
        <v>0</v>
      </c>
      <c r="L214" s="2">
        <v>0</v>
      </c>
      <c r="M214" s="2">
        <v>0</v>
      </c>
      <c r="N214" s="2">
        <v>0</v>
      </c>
      <c r="O214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863</v>
      </c>
      <c r="B1" s="34" t="s">
        <v>558</v>
      </c>
      <c r="C1" s="32" t="s">
        <v>862</v>
      </c>
    </row>
    <row r="2" spans="1:15" ht="15" customHeight="1" x14ac:dyDescent="0.35">
      <c r="A2" s="25" t="s">
        <v>794</v>
      </c>
      <c r="B2" s="33"/>
      <c r="C2" s="32"/>
    </row>
    <row r="3" spans="1:15" x14ac:dyDescent="0.25">
      <c r="A3">
        <f>COUNTA(A11:A210)+11</f>
        <v>210</v>
      </c>
      <c r="B3" s="31"/>
    </row>
    <row r="4" spans="1:15" x14ac:dyDescent="0.25">
      <c r="A4" s="22" t="s">
        <v>861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860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794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Sim󮠂ol_xDDA1_r, III Nivel, E.S.E.</v>
      </c>
      <c r="E8" t="s">
        <v>547</v>
      </c>
    </row>
    <row r="9" spans="1:15" x14ac:dyDescent="0.25">
      <c r="A9" s="24" t="s">
        <v>859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794</v>
      </c>
      <c r="B14" s="4" t="s">
        <v>515</v>
      </c>
      <c r="C14" s="7" t="s">
        <v>788</v>
      </c>
      <c r="D14" s="7" t="s">
        <v>513</v>
      </c>
      <c r="E14" s="6">
        <v>110495000000</v>
      </c>
      <c r="F14" s="6">
        <v>20470385640</v>
      </c>
      <c r="G14" s="6">
        <v>31950976646</v>
      </c>
      <c r="H14" s="6">
        <v>142445976646</v>
      </c>
      <c r="I14" s="6">
        <v>0</v>
      </c>
      <c r="J14" s="6">
        <v>142445976646</v>
      </c>
      <c r="K14" s="6">
        <v>14722792433</v>
      </c>
      <c r="L14" s="6">
        <v>110618598142</v>
      </c>
      <c r="M14" s="6">
        <v>12590067486</v>
      </c>
      <c r="N14" s="6">
        <v>76124159464</v>
      </c>
      <c r="O14" s="5">
        <v>68.819999999999993</v>
      </c>
    </row>
    <row r="15" spans="1:15" x14ac:dyDescent="0.25">
      <c r="A15" s="4" t="s">
        <v>794</v>
      </c>
      <c r="B15" s="4" t="s">
        <v>512</v>
      </c>
      <c r="C15" s="7" t="s">
        <v>787</v>
      </c>
      <c r="D15" s="7" t="s">
        <v>510</v>
      </c>
      <c r="E15" s="6">
        <v>28882000000</v>
      </c>
      <c r="F15" s="6">
        <v>4390000000</v>
      </c>
      <c r="G15" s="6">
        <v>3914629959</v>
      </c>
      <c r="H15" s="6">
        <v>32796629959</v>
      </c>
      <c r="I15" s="6">
        <v>0</v>
      </c>
      <c r="J15" s="6">
        <v>32796629959</v>
      </c>
      <c r="K15" s="6">
        <v>2889919805</v>
      </c>
      <c r="L15" s="6">
        <v>25233771113</v>
      </c>
      <c r="M15" s="6">
        <v>3306635693</v>
      </c>
      <c r="N15" s="6">
        <v>16297125764</v>
      </c>
      <c r="O15" s="5">
        <v>64.58</v>
      </c>
    </row>
    <row r="16" spans="1:15" x14ac:dyDescent="0.25">
      <c r="A16" s="4" t="s">
        <v>794</v>
      </c>
      <c r="B16" s="4" t="s">
        <v>509</v>
      </c>
      <c r="C16" s="7" t="s">
        <v>786</v>
      </c>
      <c r="D16" s="7" t="s">
        <v>285</v>
      </c>
      <c r="E16" s="6">
        <v>10473812000</v>
      </c>
      <c r="F16" s="6">
        <v>1691014690</v>
      </c>
      <c r="G16" s="6">
        <v>2318280674</v>
      </c>
      <c r="H16" s="6">
        <v>12792092674</v>
      </c>
      <c r="I16" s="6">
        <v>0</v>
      </c>
      <c r="J16" s="6">
        <v>12792092674</v>
      </c>
      <c r="K16" s="6">
        <v>1995669737</v>
      </c>
      <c r="L16" s="6">
        <v>10088801791</v>
      </c>
      <c r="M16" s="6">
        <v>1199477246</v>
      </c>
      <c r="N16" s="6">
        <v>8169854447</v>
      </c>
      <c r="O16" s="5">
        <v>80.98</v>
      </c>
    </row>
    <row r="17" spans="1:15" x14ac:dyDescent="0.25">
      <c r="A17" s="4" t="s">
        <v>794</v>
      </c>
      <c r="B17" s="4" t="s">
        <v>507</v>
      </c>
      <c r="C17" s="7" t="s">
        <v>785</v>
      </c>
      <c r="D17" s="7" t="s">
        <v>282</v>
      </c>
      <c r="E17" s="6">
        <v>5593524000</v>
      </c>
      <c r="F17" s="6">
        <v>0</v>
      </c>
      <c r="G17" s="6">
        <v>-240000000</v>
      </c>
      <c r="H17" s="6">
        <v>5353524000</v>
      </c>
      <c r="I17" s="6">
        <v>0</v>
      </c>
      <c r="J17" s="6">
        <v>5353524000</v>
      </c>
      <c r="K17" s="6">
        <v>379010259</v>
      </c>
      <c r="L17" s="6">
        <v>3429291056</v>
      </c>
      <c r="M17" s="6">
        <v>653647857</v>
      </c>
      <c r="N17" s="6">
        <v>3415106076</v>
      </c>
      <c r="O17" s="5">
        <v>99.59</v>
      </c>
    </row>
    <row r="18" spans="1:15" x14ac:dyDescent="0.25">
      <c r="A18" s="4" t="s">
        <v>794</v>
      </c>
      <c r="B18" s="4" t="s">
        <v>505</v>
      </c>
      <c r="C18" s="7" t="s">
        <v>784</v>
      </c>
      <c r="D18" s="7" t="s">
        <v>279</v>
      </c>
      <c r="E18" s="6">
        <v>3067164000</v>
      </c>
      <c r="F18" s="6">
        <v>0</v>
      </c>
      <c r="G18" s="6">
        <v>-143000000</v>
      </c>
      <c r="H18" s="6">
        <v>2924164000</v>
      </c>
      <c r="I18" s="6">
        <v>0</v>
      </c>
      <c r="J18" s="6">
        <v>2924164000</v>
      </c>
      <c r="K18" s="6">
        <v>268953397</v>
      </c>
      <c r="L18" s="6">
        <v>2064829190</v>
      </c>
      <c r="M18" s="6">
        <v>459773322</v>
      </c>
      <c r="N18" s="6">
        <v>2064829190</v>
      </c>
      <c r="O18" s="5">
        <v>100</v>
      </c>
    </row>
    <row r="19" spans="1:15" x14ac:dyDescent="0.25">
      <c r="A19" s="4" t="s">
        <v>794</v>
      </c>
      <c r="B19" s="4" t="s">
        <v>503</v>
      </c>
      <c r="C19" s="7" t="s">
        <v>783</v>
      </c>
      <c r="D19" s="7" t="s">
        <v>276</v>
      </c>
      <c r="E19" s="6">
        <v>68000000</v>
      </c>
      <c r="F19" s="6">
        <v>0</v>
      </c>
      <c r="G19" s="6">
        <v>0</v>
      </c>
      <c r="H19" s="6">
        <v>68000000</v>
      </c>
      <c r="I19" s="6">
        <v>0</v>
      </c>
      <c r="J19" s="6">
        <v>68000000</v>
      </c>
      <c r="K19" s="6">
        <v>6196487</v>
      </c>
      <c r="L19" s="6">
        <v>50206949</v>
      </c>
      <c r="M19" s="6">
        <v>11882057</v>
      </c>
      <c r="N19" s="6">
        <v>50206949</v>
      </c>
      <c r="O19" s="5">
        <v>100</v>
      </c>
    </row>
    <row r="20" spans="1:15" x14ac:dyDescent="0.25">
      <c r="A20" s="4" t="s">
        <v>794</v>
      </c>
      <c r="B20" s="4" t="s">
        <v>501</v>
      </c>
      <c r="C20" s="7" t="s">
        <v>782</v>
      </c>
      <c r="D20" s="7" t="s">
        <v>781</v>
      </c>
      <c r="E20" s="6">
        <v>460000000</v>
      </c>
      <c r="F20" s="6">
        <v>0</v>
      </c>
      <c r="G20" s="6">
        <v>-31775000</v>
      </c>
      <c r="H20" s="6">
        <v>428225000</v>
      </c>
      <c r="I20" s="6">
        <v>0</v>
      </c>
      <c r="J20" s="6">
        <v>428225000</v>
      </c>
      <c r="K20" s="6">
        <v>36326035</v>
      </c>
      <c r="L20" s="6">
        <v>286889803</v>
      </c>
      <c r="M20" s="6">
        <v>63176933</v>
      </c>
      <c r="N20" s="6">
        <v>286889803</v>
      </c>
      <c r="O20" s="5">
        <v>100</v>
      </c>
    </row>
    <row r="21" spans="1:15" x14ac:dyDescent="0.25">
      <c r="A21" s="4" t="s">
        <v>794</v>
      </c>
      <c r="B21" s="4" t="s">
        <v>498</v>
      </c>
      <c r="C21" s="7" t="s">
        <v>780</v>
      </c>
      <c r="D21" s="7" t="s">
        <v>270</v>
      </c>
      <c r="E21" s="6">
        <v>100000000</v>
      </c>
      <c r="F21" s="6">
        <v>0</v>
      </c>
      <c r="G21" s="6">
        <v>-13215000</v>
      </c>
      <c r="H21" s="6">
        <v>86785000</v>
      </c>
      <c r="I21" s="6">
        <v>0</v>
      </c>
      <c r="J21" s="6">
        <v>86785000</v>
      </c>
      <c r="K21" s="6">
        <v>6760789</v>
      </c>
      <c r="L21" s="6">
        <v>41792867</v>
      </c>
      <c r="M21" s="6">
        <v>9169401</v>
      </c>
      <c r="N21" s="6">
        <v>41792867</v>
      </c>
      <c r="O21" s="5">
        <v>100</v>
      </c>
    </row>
    <row r="22" spans="1:15" x14ac:dyDescent="0.25">
      <c r="A22" s="4" t="s">
        <v>794</v>
      </c>
      <c r="B22" s="4" t="s">
        <v>496</v>
      </c>
      <c r="C22" s="7" t="s">
        <v>779</v>
      </c>
      <c r="D22" s="7" t="s">
        <v>267</v>
      </c>
      <c r="E22" s="6">
        <v>105000000</v>
      </c>
      <c r="F22" s="6">
        <v>0</v>
      </c>
      <c r="G22" s="6">
        <v>-16760000</v>
      </c>
      <c r="H22" s="6">
        <v>88240000</v>
      </c>
      <c r="I22" s="6">
        <v>0</v>
      </c>
      <c r="J22" s="6">
        <v>88240000</v>
      </c>
      <c r="K22" s="6">
        <v>7643622</v>
      </c>
      <c r="L22" s="6">
        <v>47247132</v>
      </c>
      <c r="M22" s="6">
        <v>10746971</v>
      </c>
      <c r="N22" s="6">
        <v>47247132</v>
      </c>
      <c r="O22" s="5">
        <v>100</v>
      </c>
    </row>
    <row r="23" spans="1:15" x14ac:dyDescent="0.25">
      <c r="A23" s="4" t="s">
        <v>794</v>
      </c>
      <c r="B23" s="4" t="s">
        <v>494</v>
      </c>
      <c r="C23" s="7" t="s">
        <v>778</v>
      </c>
      <c r="D23" s="7" t="s">
        <v>264</v>
      </c>
      <c r="E23" s="6">
        <v>78000000</v>
      </c>
      <c r="F23" s="6">
        <v>0</v>
      </c>
      <c r="G23" s="6">
        <v>0</v>
      </c>
      <c r="H23" s="6">
        <v>78000000</v>
      </c>
      <c r="I23" s="6">
        <v>0</v>
      </c>
      <c r="J23" s="6">
        <v>78000000</v>
      </c>
      <c r="K23" s="6">
        <v>10002415</v>
      </c>
      <c r="L23" s="6">
        <v>54046081</v>
      </c>
      <c r="M23" s="6">
        <v>16162168</v>
      </c>
      <c r="N23" s="6">
        <v>54046081</v>
      </c>
      <c r="O23" s="5">
        <v>100</v>
      </c>
    </row>
    <row r="24" spans="1:15" x14ac:dyDescent="0.25">
      <c r="A24" s="4" t="s">
        <v>794</v>
      </c>
      <c r="B24" s="4" t="s">
        <v>492</v>
      </c>
      <c r="C24" s="7" t="s">
        <v>777</v>
      </c>
      <c r="D24" s="7" t="s">
        <v>261</v>
      </c>
      <c r="E24" s="6">
        <v>480000000</v>
      </c>
      <c r="F24" s="6">
        <v>0</v>
      </c>
      <c r="G24" s="6">
        <v>-3500000</v>
      </c>
      <c r="H24" s="6">
        <v>476500000</v>
      </c>
      <c r="I24" s="6">
        <v>0</v>
      </c>
      <c r="J24" s="6">
        <v>476500000</v>
      </c>
      <c r="K24" s="6">
        <v>0</v>
      </c>
      <c r="L24" s="6">
        <v>397160801</v>
      </c>
      <c r="M24" s="6">
        <v>0</v>
      </c>
      <c r="N24" s="6">
        <v>397160801</v>
      </c>
      <c r="O24" s="5">
        <v>100</v>
      </c>
    </row>
    <row r="25" spans="1:15" x14ac:dyDescent="0.25">
      <c r="A25" s="4" t="s">
        <v>794</v>
      </c>
      <c r="B25" s="4" t="s">
        <v>490</v>
      </c>
      <c r="C25" s="7" t="s">
        <v>776</v>
      </c>
      <c r="D25" s="7" t="s">
        <v>258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</row>
    <row r="26" spans="1:15" x14ac:dyDescent="0.25">
      <c r="A26" s="4" t="s">
        <v>794</v>
      </c>
      <c r="B26" s="4" t="s">
        <v>488</v>
      </c>
      <c r="C26" s="7" t="s">
        <v>775</v>
      </c>
      <c r="D26" s="7" t="s">
        <v>255</v>
      </c>
      <c r="E26" s="6">
        <v>465000000</v>
      </c>
      <c r="F26" s="6">
        <v>0</v>
      </c>
      <c r="G26" s="6">
        <v>-24000000</v>
      </c>
      <c r="H26" s="6">
        <v>441000000</v>
      </c>
      <c r="I26" s="6">
        <v>0</v>
      </c>
      <c r="J26" s="6">
        <v>441000000</v>
      </c>
      <c r="K26" s="6">
        <v>0</v>
      </c>
      <c r="L26" s="6">
        <v>2943019</v>
      </c>
      <c r="M26" s="6">
        <v>0</v>
      </c>
      <c r="N26" s="6">
        <v>2943019</v>
      </c>
      <c r="O26" s="5">
        <v>100</v>
      </c>
    </row>
    <row r="27" spans="1:15" x14ac:dyDescent="0.25">
      <c r="A27" s="4" t="s">
        <v>794</v>
      </c>
      <c r="B27" s="4" t="s">
        <v>486</v>
      </c>
      <c r="C27" s="7" t="s">
        <v>774</v>
      </c>
      <c r="D27" s="7" t="s">
        <v>252</v>
      </c>
      <c r="E27" s="6">
        <v>260000000</v>
      </c>
      <c r="F27" s="6">
        <v>0</v>
      </c>
      <c r="G27" s="6">
        <v>0</v>
      </c>
      <c r="H27" s="6">
        <v>260000000</v>
      </c>
      <c r="I27" s="6">
        <v>0</v>
      </c>
      <c r="J27" s="6">
        <v>260000000</v>
      </c>
      <c r="K27" s="6">
        <v>7868115</v>
      </c>
      <c r="L27" s="6">
        <v>127927127</v>
      </c>
      <c r="M27" s="6">
        <v>19016296</v>
      </c>
      <c r="N27" s="6">
        <v>127927127</v>
      </c>
      <c r="O27" s="5">
        <v>100</v>
      </c>
    </row>
    <row r="28" spans="1:15" x14ac:dyDescent="0.25">
      <c r="A28" s="4" t="s">
        <v>794</v>
      </c>
      <c r="B28" s="4" t="s">
        <v>484</v>
      </c>
      <c r="C28" s="7" t="s">
        <v>773</v>
      </c>
      <c r="D28" s="7" t="s">
        <v>249</v>
      </c>
      <c r="E28" s="6">
        <v>180000000</v>
      </c>
      <c r="F28" s="6">
        <v>0</v>
      </c>
      <c r="G28" s="6">
        <v>0</v>
      </c>
      <c r="H28" s="6">
        <v>180000000</v>
      </c>
      <c r="I28" s="6">
        <v>0</v>
      </c>
      <c r="J28" s="6">
        <v>180000000</v>
      </c>
      <c r="K28" s="6">
        <v>20947277</v>
      </c>
      <c r="L28" s="6">
        <v>164326341</v>
      </c>
      <c r="M28" s="6">
        <v>39545717</v>
      </c>
      <c r="N28" s="6">
        <v>164326341</v>
      </c>
      <c r="O28" s="5">
        <v>100</v>
      </c>
    </row>
    <row r="29" spans="1:15" x14ac:dyDescent="0.25">
      <c r="A29" s="4" t="s">
        <v>794</v>
      </c>
      <c r="B29" s="4" t="s">
        <v>482</v>
      </c>
      <c r="C29" s="7" t="s">
        <v>772</v>
      </c>
      <c r="D29" s="7" t="s">
        <v>246</v>
      </c>
      <c r="E29" s="6">
        <v>150210000</v>
      </c>
      <c r="F29" s="6">
        <v>0</v>
      </c>
      <c r="G29" s="6">
        <v>-7750000</v>
      </c>
      <c r="H29" s="6">
        <v>142460000</v>
      </c>
      <c r="I29" s="6">
        <v>0</v>
      </c>
      <c r="J29" s="6">
        <v>142460000</v>
      </c>
      <c r="K29" s="6">
        <v>12938638</v>
      </c>
      <c r="L29" s="6">
        <v>92095604</v>
      </c>
      <c r="M29" s="6">
        <v>21427591</v>
      </c>
      <c r="N29" s="6">
        <v>92095604</v>
      </c>
      <c r="O29" s="5">
        <v>100</v>
      </c>
    </row>
    <row r="30" spans="1:15" x14ac:dyDescent="0.25">
      <c r="A30" s="4" t="s">
        <v>794</v>
      </c>
      <c r="B30" s="4" t="s">
        <v>480</v>
      </c>
      <c r="C30" s="7" t="s">
        <v>771</v>
      </c>
      <c r="D30" s="7" t="s">
        <v>243</v>
      </c>
      <c r="E30" s="6">
        <v>12000000</v>
      </c>
      <c r="F30" s="6">
        <v>0</v>
      </c>
      <c r="G30" s="6">
        <v>0</v>
      </c>
      <c r="H30" s="6">
        <v>12000000</v>
      </c>
      <c r="I30" s="6">
        <v>0</v>
      </c>
      <c r="J30" s="6">
        <v>12000000</v>
      </c>
      <c r="K30" s="6">
        <v>869039</v>
      </c>
      <c r="L30" s="6">
        <v>7143423</v>
      </c>
      <c r="M30" s="6">
        <v>1658967</v>
      </c>
      <c r="N30" s="6">
        <v>7143423</v>
      </c>
      <c r="O30" s="5">
        <v>100</v>
      </c>
    </row>
    <row r="31" spans="1:15" x14ac:dyDescent="0.25">
      <c r="A31" s="4" t="s">
        <v>794</v>
      </c>
      <c r="B31" s="4" t="s">
        <v>478</v>
      </c>
      <c r="C31" s="7" t="s">
        <v>770</v>
      </c>
      <c r="D31" s="7" t="s">
        <v>240</v>
      </c>
      <c r="E31" s="6">
        <v>4150000</v>
      </c>
      <c r="F31" s="6">
        <v>0</v>
      </c>
      <c r="G31" s="6">
        <v>0</v>
      </c>
      <c r="H31" s="6">
        <v>4150000</v>
      </c>
      <c r="I31" s="6">
        <v>0</v>
      </c>
      <c r="J31" s="6">
        <v>4150000</v>
      </c>
      <c r="K31" s="6">
        <v>0</v>
      </c>
      <c r="L31" s="6">
        <v>4076776</v>
      </c>
      <c r="M31" s="6">
        <v>0</v>
      </c>
      <c r="N31" s="6">
        <v>4076776</v>
      </c>
      <c r="O31" s="5">
        <v>100</v>
      </c>
    </row>
    <row r="32" spans="1:15" x14ac:dyDescent="0.25">
      <c r="A32" s="4" t="s">
        <v>794</v>
      </c>
      <c r="B32" s="4" t="s">
        <v>476</v>
      </c>
      <c r="C32" s="7" t="s">
        <v>769</v>
      </c>
      <c r="D32" s="7" t="s">
        <v>237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794</v>
      </c>
      <c r="B33" s="4" t="s">
        <v>474</v>
      </c>
      <c r="C33" s="7" t="s">
        <v>768</v>
      </c>
      <c r="D33" s="7" t="s">
        <v>234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794</v>
      </c>
      <c r="B34" s="4" t="s">
        <v>472</v>
      </c>
      <c r="C34" s="7" t="s">
        <v>767</v>
      </c>
      <c r="D34" s="7" t="s">
        <v>231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</row>
    <row r="35" spans="1:15" x14ac:dyDescent="0.25">
      <c r="A35" s="4" t="s">
        <v>794</v>
      </c>
      <c r="B35" s="4" t="s">
        <v>470</v>
      </c>
      <c r="C35" s="7" t="s">
        <v>766</v>
      </c>
      <c r="D35" s="7" t="s">
        <v>228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794</v>
      </c>
      <c r="B36" s="4" t="s">
        <v>468</v>
      </c>
      <c r="C36" s="7" t="s">
        <v>765</v>
      </c>
      <c r="D36" s="7" t="s">
        <v>225</v>
      </c>
      <c r="E36" s="6">
        <v>96000000</v>
      </c>
      <c r="F36" s="6">
        <v>0</v>
      </c>
      <c r="G36" s="6">
        <v>0</v>
      </c>
      <c r="H36" s="6">
        <v>96000000</v>
      </c>
      <c r="I36" s="6">
        <v>0</v>
      </c>
      <c r="J36" s="6">
        <v>96000000</v>
      </c>
      <c r="K36" s="6">
        <v>0</v>
      </c>
      <c r="L36" s="6">
        <v>33169485</v>
      </c>
      <c r="M36" s="6">
        <v>0</v>
      </c>
      <c r="N36" s="6">
        <v>18984505</v>
      </c>
      <c r="O36" s="5">
        <v>57.23</v>
      </c>
    </row>
    <row r="37" spans="1:15" x14ac:dyDescent="0.25">
      <c r="A37" s="4" t="s">
        <v>794</v>
      </c>
      <c r="B37" s="4" t="s">
        <v>466</v>
      </c>
      <c r="C37" s="7" t="s">
        <v>764</v>
      </c>
      <c r="D37" s="7" t="s">
        <v>222</v>
      </c>
      <c r="E37" s="6">
        <v>68000000</v>
      </c>
      <c r="F37" s="6">
        <v>0</v>
      </c>
      <c r="G37" s="6">
        <v>0</v>
      </c>
      <c r="H37" s="6">
        <v>68000000</v>
      </c>
      <c r="I37" s="6">
        <v>0</v>
      </c>
      <c r="J37" s="6">
        <v>68000000</v>
      </c>
      <c r="K37" s="6">
        <v>0</v>
      </c>
      <c r="L37" s="6">
        <v>14898389</v>
      </c>
      <c r="M37" s="6">
        <v>0</v>
      </c>
      <c r="N37" s="6">
        <v>713409</v>
      </c>
      <c r="O37" s="5">
        <v>4.79</v>
      </c>
    </row>
    <row r="38" spans="1:15" x14ac:dyDescent="0.25">
      <c r="A38" s="4" t="s">
        <v>794</v>
      </c>
      <c r="B38" s="4" t="s">
        <v>464</v>
      </c>
      <c r="C38" s="7" t="s">
        <v>858</v>
      </c>
      <c r="D38" s="7" t="s">
        <v>219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</row>
    <row r="39" spans="1:15" x14ac:dyDescent="0.25">
      <c r="A39" s="4" t="s">
        <v>794</v>
      </c>
      <c r="B39" s="4" t="s">
        <v>462</v>
      </c>
      <c r="C39" s="7" t="s">
        <v>857</v>
      </c>
      <c r="D39" s="7" t="s">
        <v>216</v>
      </c>
      <c r="E39" s="6">
        <v>28000000</v>
      </c>
      <c r="F39" s="6">
        <v>0</v>
      </c>
      <c r="G39" s="6">
        <v>0</v>
      </c>
      <c r="H39" s="6">
        <v>28000000</v>
      </c>
      <c r="I39" s="6">
        <v>0</v>
      </c>
      <c r="J39" s="6">
        <v>28000000</v>
      </c>
      <c r="K39" s="6">
        <v>0</v>
      </c>
      <c r="L39" s="6">
        <v>18271096</v>
      </c>
      <c r="M39" s="6">
        <v>0</v>
      </c>
      <c r="N39" s="6">
        <v>18271096</v>
      </c>
      <c r="O39" s="5">
        <v>100</v>
      </c>
    </row>
    <row r="40" spans="1:15" x14ac:dyDescent="0.25">
      <c r="A40" s="4" t="s">
        <v>794</v>
      </c>
      <c r="B40" s="4" t="s">
        <v>460</v>
      </c>
      <c r="C40" s="7" t="s">
        <v>759</v>
      </c>
      <c r="D40" s="7" t="s">
        <v>213</v>
      </c>
      <c r="E40" s="6">
        <v>21000000</v>
      </c>
      <c r="F40" s="6">
        <v>0</v>
      </c>
      <c r="G40" s="6">
        <v>0</v>
      </c>
      <c r="H40" s="6">
        <v>21000000</v>
      </c>
      <c r="I40" s="6">
        <v>0</v>
      </c>
      <c r="J40" s="6">
        <v>21000000</v>
      </c>
      <c r="K40" s="6">
        <v>504445</v>
      </c>
      <c r="L40" s="6">
        <v>8633988</v>
      </c>
      <c r="M40" s="6">
        <v>1088434</v>
      </c>
      <c r="N40" s="6">
        <v>8633988</v>
      </c>
      <c r="O40" s="5">
        <v>100</v>
      </c>
    </row>
    <row r="41" spans="1:15" x14ac:dyDescent="0.25">
      <c r="A41" s="4" t="s">
        <v>794</v>
      </c>
      <c r="B41" s="4" t="s">
        <v>458</v>
      </c>
      <c r="C41" s="7" t="s">
        <v>758</v>
      </c>
      <c r="D41" s="7" t="s">
        <v>210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</row>
    <row r="42" spans="1:15" x14ac:dyDescent="0.25">
      <c r="A42" s="4" t="s">
        <v>794</v>
      </c>
      <c r="B42" s="4" t="s">
        <v>456</v>
      </c>
      <c r="C42" s="7" t="s">
        <v>757</v>
      </c>
      <c r="D42" s="7" t="s">
        <v>207</v>
      </c>
      <c r="E42" s="6">
        <v>47000000</v>
      </c>
      <c r="F42" s="6">
        <v>0</v>
      </c>
      <c r="G42" s="6">
        <v>0</v>
      </c>
      <c r="H42" s="6">
        <v>47000000</v>
      </c>
      <c r="I42" s="6">
        <v>0</v>
      </c>
      <c r="J42" s="6">
        <v>47000000</v>
      </c>
      <c r="K42" s="6">
        <v>0</v>
      </c>
      <c r="L42" s="6">
        <v>46802470</v>
      </c>
      <c r="M42" s="6">
        <v>0</v>
      </c>
      <c r="N42" s="6">
        <v>46802470</v>
      </c>
      <c r="O42" s="5">
        <v>100</v>
      </c>
    </row>
    <row r="43" spans="1:15" x14ac:dyDescent="0.25">
      <c r="A43" s="4" t="s">
        <v>794</v>
      </c>
      <c r="B43" s="4" t="s">
        <v>454</v>
      </c>
      <c r="C43" s="7" t="s">
        <v>756</v>
      </c>
      <c r="D43" s="7" t="s">
        <v>452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</row>
    <row r="44" spans="1:15" x14ac:dyDescent="0.25">
      <c r="A44" s="4" t="s">
        <v>794</v>
      </c>
      <c r="B44" s="4" t="s">
        <v>451</v>
      </c>
      <c r="C44" s="7" t="s">
        <v>755</v>
      </c>
      <c r="D44" s="7" t="s">
        <v>204</v>
      </c>
      <c r="E44" s="6">
        <v>3040527000</v>
      </c>
      <c r="F44" s="6">
        <v>1691014690</v>
      </c>
      <c r="G44" s="6">
        <v>2558280674</v>
      </c>
      <c r="H44" s="6">
        <v>5598807674</v>
      </c>
      <c r="I44" s="6">
        <v>0</v>
      </c>
      <c r="J44" s="6">
        <v>5598807674</v>
      </c>
      <c r="K44" s="6">
        <v>1468724661</v>
      </c>
      <c r="L44" s="6">
        <v>5318131578</v>
      </c>
      <c r="M44" s="6">
        <v>474073662</v>
      </c>
      <c r="N44" s="6">
        <v>3598375819</v>
      </c>
      <c r="O44" s="5">
        <v>67.66</v>
      </c>
    </row>
    <row r="45" spans="1:15" x14ac:dyDescent="0.25">
      <c r="A45" s="4" t="s">
        <v>794</v>
      </c>
      <c r="B45" s="4" t="s">
        <v>449</v>
      </c>
      <c r="C45" s="7" t="s">
        <v>754</v>
      </c>
      <c r="D45" s="7" t="s">
        <v>201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</row>
    <row r="46" spans="1:15" x14ac:dyDescent="0.25">
      <c r="A46" s="4" t="s">
        <v>794</v>
      </c>
      <c r="B46" s="4" t="s">
        <v>447</v>
      </c>
      <c r="C46" s="7" t="s">
        <v>753</v>
      </c>
      <c r="D46" s="7" t="s">
        <v>198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794</v>
      </c>
      <c r="B47" s="4" t="s">
        <v>445</v>
      </c>
      <c r="C47" s="7" t="s">
        <v>752</v>
      </c>
      <c r="D47" s="7" t="s">
        <v>443</v>
      </c>
      <c r="E47" s="6">
        <v>1519000000</v>
      </c>
      <c r="F47" s="6">
        <v>813650873</v>
      </c>
      <c r="G47" s="6">
        <v>1128650873</v>
      </c>
      <c r="H47" s="6">
        <v>2647650873</v>
      </c>
      <c r="I47" s="6">
        <v>0</v>
      </c>
      <c r="J47" s="6">
        <v>2647650873</v>
      </c>
      <c r="K47" s="6">
        <v>596147049</v>
      </c>
      <c r="L47" s="6">
        <v>2424933936</v>
      </c>
      <c r="M47" s="6">
        <v>198832716</v>
      </c>
      <c r="N47" s="6">
        <v>1605091509</v>
      </c>
      <c r="O47" s="5">
        <v>66.19</v>
      </c>
    </row>
    <row r="48" spans="1:15" x14ac:dyDescent="0.25">
      <c r="A48" s="4" t="s">
        <v>794</v>
      </c>
      <c r="B48" s="4" t="s">
        <v>442</v>
      </c>
      <c r="C48" s="7" t="s">
        <v>751</v>
      </c>
      <c r="D48" s="7" t="s">
        <v>440</v>
      </c>
      <c r="E48" s="6">
        <v>1521527000</v>
      </c>
      <c r="F48" s="6">
        <v>877363817</v>
      </c>
      <c r="G48" s="6">
        <v>1429629801</v>
      </c>
      <c r="H48" s="6">
        <v>2951156801</v>
      </c>
      <c r="I48" s="6">
        <v>0</v>
      </c>
      <c r="J48" s="6">
        <v>2951156801</v>
      </c>
      <c r="K48" s="6">
        <v>872577612</v>
      </c>
      <c r="L48" s="6">
        <v>2893197642</v>
      </c>
      <c r="M48" s="6">
        <v>275240946</v>
      </c>
      <c r="N48" s="6">
        <v>1993284310</v>
      </c>
      <c r="O48" s="5">
        <v>68.900000000000006</v>
      </c>
    </row>
    <row r="49" spans="1:15" x14ac:dyDescent="0.25">
      <c r="A49" s="4" t="s">
        <v>794</v>
      </c>
      <c r="B49" s="4" t="s">
        <v>439</v>
      </c>
      <c r="C49" s="7" t="s">
        <v>750</v>
      </c>
      <c r="D49" s="7" t="s">
        <v>192</v>
      </c>
      <c r="E49" s="6">
        <v>1839761000</v>
      </c>
      <c r="F49" s="6">
        <v>0</v>
      </c>
      <c r="G49" s="6">
        <v>0</v>
      </c>
      <c r="H49" s="6">
        <v>1839761000</v>
      </c>
      <c r="I49" s="6">
        <v>0</v>
      </c>
      <c r="J49" s="6">
        <v>1839761000</v>
      </c>
      <c r="K49" s="6">
        <v>147934817</v>
      </c>
      <c r="L49" s="6">
        <v>1341379157</v>
      </c>
      <c r="M49" s="6">
        <v>71755727</v>
      </c>
      <c r="N49" s="6">
        <v>1156372552</v>
      </c>
      <c r="O49" s="5">
        <v>86.21</v>
      </c>
    </row>
    <row r="50" spans="1:15" x14ac:dyDescent="0.25">
      <c r="A50" s="4" t="s">
        <v>794</v>
      </c>
      <c r="B50" s="4" t="s">
        <v>437</v>
      </c>
      <c r="C50" s="7" t="s">
        <v>749</v>
      </c>
      <c r="D50" s="7" t="s">
        <v>189</v>
      </c>
      <c r="E50" s="6">
        <v>1364500000</v>
      </c>
      <c r="F50" s="6">
        <v>0</v>
      </c>
      <c r="G50" s="6">
        <v>0</v>
      </c>
      <c r="H50" s="6">
        <v>1364500000</v>
      </c>
      <c r="I50" s="6">
        <v>0</v>
      </c>
      <c r="J50" s="6">
        <v>1364500000</v>
      </c>
      <c r="K50" s="6">
        <v>57477418</v>
      </c>
      <c r="L50" s="6">
        <v>1101600249</v>
      </c>
      <c r="M50" s="6">
        <v>56366184</v>
      </c>
      <c r="N50" s="6">
        <v>1007051043</v>
      </c>
      <c r="O50" s="5">
        <v>91.42</v>
      </c>
    </row>
    <row r="51" spans="1:15" x14ac:dyDescent="0.25">
      <c r="A51" s="4" t="s">
        <v>794</v>
      </c>
      <c r="B51" s="4" t="s">
        <v>435</v>
      </c>
      <c r="C51" s="7" t="s">
        <v>748</v>
      </c>
      <c r="D51" s="7" t="s">
        <v>186</v>
      </c>
      <c r="E51" s="6">
        <v>386000000</v>
      </c>
      <c r="F51" s="6">
        <v>0</v>
      </c>
      <c r="G51" s="6">
        <v>0</v>
      </c>
      <c r="H51" s="6">
        <v>386000000</v>
      </c>
      <c r="I51" s="6">
        <v>0</v>
      </c>
      <c r="J51" s="6">
        <v>386000000</v>
      </c>
      <c r="K51" s="6">
        <v>29075790</v>
      </c>
      <c r="L51" s="6">
        <v>381808642</v>
      </c>
      <c r="M51" s="6">
        <v>29075790</v>
      </c>
      <c r="N51" s="6">
        <v>300682304</v>
      </c>
      <c r="O51" s="5">
        <v>78.75</v>
      </c>
    </row>
    <row r="52" spans="1:15" x14ac:dyDescent="0.25">
      <c r="A52" s="4" t="s">
        <v>794</v>
      </c>
      <c r="B52" s="4" t="s">
        <v>433</v>
      </c>
      <c r="C52" s="7" t="s">
        <v>747</v>
      </c>
      <c r="D52" s="7" t="s">
        <v>183</v>
      </c>
      <c r="E52" s="6">
        <v>290000000</v>
      </c>
      <c r="F52" s="6">
        <v>0</v>
      </c>
      <c r="G52" s="6">
        <v>0</v>
      </c>
      <c r="H52" s="6">
        <v>290000000</v>
      </c>
      <c r="I52" s="6">
        <v>0</v>
      </c>
      <c r="J52" s="6">
        <v>290000000</v>
      </c>
      <c r="K52" s="6">
        <v>0</v>
      </c>
      <c r="L52" s="6">
        <v>290000000</v>
      </c>
      <c r="M52" s="6">
        <v>0</v>
      </c>
      <c r="N52" s="6">
        <v>290000000</v>
      </c>
      <c r="O52" s="5">
        <v>100</v>
      </c>
    </row>
    <row r="53" spans="1:15" x14ac:dyDescent="0.25">
      <c r="A53" s="4" t="s">
        <v>794</v>
      </c>
      <c r="B53" s="4" t="s">
        <v>431</v>
      </c>
      <c r="C53" s="7" t="s">
        <v>746</v>
      </c>
      <c r="D53" s="7" t="s">
        <v>180</v>
      </c>
      <c r="E53" s="6">
        <v>420000000</v>
      </c>
      <c r="F53" s="6">
        <v>0</v>
      </c>
      <c r="G53" s="6">
        <v>0</v>
      </c>
      <c r="H53" s="6">
        <v>420000000</v>
      </c>
      <c r="I53" s="6">
        <v>0</v>
      </c>
      <c r="J53" s="6">
        <v>420000000</v>
      </c>
      <c r="K53" s="6">
        <v>12441760</v>
      </c>
      <c r="L53" s="6">
        <v>278574531</v>
      </c>
      <c r="M53" s="6">
        <v>12441760</v>
      </c>
      <c r="N53" s="6">
        <v>278574531</v>
      </c>
      <c r="O53" s="5">
        <v>100</v>
      </c>
    </row>
    <row r="54" spans="1:15" x14ac:dyDescent="0.25">
      <c r="A54" s="4" t="s">
        <v>794</v>
      </c>
      <c r="B54" s="4" t="s">
        <v>429</v>
      </c>
      <c r="C54" s="7" t="s">
        <v>745</v>
      </c>
      <c r="D54" s="7" t="s">
        <v>856</v>
      </c>
      <c r="E54" s="6">
        <v>25500000</v>
      </c>
      <c r="F54" s="6">
        <v>0</v>
      </c>
      <c r="G54" s="6">
        <v>0</v>
      </c>
      <c r="H54" s="6">
        <v>25500000</v>
      </c>
      <c r="I54" s="6">
        <v>0</v>
      </c>
      <c r="J54" s="6">
        <v>25500000</v>
      </c>
      <c r="K54" s="6">
        <v>2537000</v>
      </c>
      <c r="L54" s="6">
        <v>18337000</v>
      </c>
      <c r="M54" s="6">
        <v>2537000</v>
      </c>
      <c r="N54" s="6">
        <v>18337000</v>
      </c>
      <c r="O54" s="5">
        <v>100</v>
      </c>
    </row>
    <row r="55" spans="1:15" x14ac:dyDescent="0.25">
      <c r="A55" s="4" t="s">
        <v>794</v>
      </c>
      <c r="B55" s="4" t="s">
        <v>427</v>
      </c>
      <c r="C55" s="7" t="s">
        <v>744</v>
      </c>
      <c r="D55" s="7" t="s">
        <v>174</v>
      </c>
      <c r="E55" s="6">
        <v>243000000</v>
      </c>
      <c r="F55" s="6">
        <v>0</v>
      </c>
      <c r="G55" s="6">
        <v>0</v>
      </c>
      <c r="H55" s="6">
        <v>243000000</v>
      </c>
      <c r="I55" s="6">
        <v>0</v>
      </c>
      <c r="J55" s="6">
        <v>243000000</v>
      </c>
      <c r="K55" s="6">
        <v>13422868</v>
      </c>
      <c r="L55" s="6">
        <v>132880076</v>
      </c>
      <c r="M55" s="6">
        <v>12311634</v>
      </c>
      <c r="N55" s="6">
        <v>119457208</v>
      </c>
      <c r="O55" s="5">
        <v>89.9</v>
      </c>
    </row>
    <row r="56" spans="1:15" x14ac:dyDescent="0.25">
      <c r="A56" s="4" t="s">
        <v>794</v>
      </c>
      <c r="B56" s="4" t="s">
        <v>425</v>
      </c>
      <c r="C56" s="7" t="s">
        <v>743</v>
      </c>
      <c r="D56" s="7" t="s">
        <v>171</v>
      </c>
      <c r="E56" s="6">
        <v>475261000</v>
      </c>
      <c r="F56" s="6">
        <v>0</v>
      </c>
      <c r="G56" s="6">
        <v>0</v>
      </c>
      <c r="H56" s="6">
        <v>475261000</v>
      </c>
      <c r="I56" s="6">
        <v>0</v>
      </c>
      <c r="J56" s="6">
        <v>475261000</v>
      </c>
      <c r="K56" s="6">
        <v>90457399</v>
      </c>
      <c r="L56" s="6">
        <v>239778908</v>
      </c>
      <c r="M56" s="6">
        <v>15389543</v>
      </c>
      <c r="N56" s="6">
        <v>149321509</v>
      </c>
      <c r="O56" s="5">
        <v>62.27</v>
      </c>
    </row>
    <row r="57" spans="1:15" x14ac:dyDescent="0.25">
      <c r="A57" s="4" t="s">
        <v>794</v>
      </c>
      <c r="B57" s="4" t="s">
        <v>423</v>
      </c>
      <c r="C57" s="7" t="s">
        <v>742</v>
      </c>
      <c r="D57" s="7" t="s">
        <v>168</v>
      </c>
      <c r="E57" s="6">
        <v>185261000</v>
      </c>
      <c r="F57" s="6">
        <v>0</v>
      </c>
      <c r="G57" s="6">
        <v>0</v>
      </c>
      <c r="H57" s="6">
        <v>185261000</v>
      </c>
      <c r="I57" s="6">
        <v>0</v>
      </c>
      <c r="J57" s="6">
        <v>185261000</v>
      </c>
      <c r="K57" s="6">
        <v>73678814</v>
      </c>
      <c r="L57" s="6">
        <v>73678814</v>
      </c>
      <c r="M57" s="6">
        <v>0</v>
      </c>
      <c r="N57" s="6">
        <v>0</v>
      </c>
      <c r="O57" s="5">
        <v>0</v>
      </c>
    </row>
    <row r="58" spans="1:15" x14ac:dyDescent="0.25">
      <c r="A58" s="4" t="s">
        <v>794</v>
      </c>
      <c r="B58" s="4" t="s">
        <v>421</v>
      </c>
      <c r="C58" s="7" t="s">
        <v>741</v>
      </c>
      <c r="D58" s="7" t="s">
        <v>165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</row>
    <row r="59" spans="1:15" x14ac:dyDescent="0.25">
      <c r="A59" s="4" t="s">
        <v>794</v>
      </c>
      <c r="B59" s="4" t="s">
        <v>419</v>
      </c>
      <c r="C59" s="7" t="s">
        <v>740</v>
      </c>
      <c r="D59" s="7" t="s">
        <v>162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</row>
    <row r="60" spans="1:15" x14ac:dyDescent="0.25">
      <c r="A60" s="4" t="s">
        <v>794</v>
      </c>
      <c r="B60" s="4" t="s">
        <v>417</v>
      </c>
      <c r="C60" s="7" t="s">
        <v>739</v>
      </c>
      <c r="D60" s="7" t="s">
        <v>852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794</v>
      </c>
      <c r="B61" s="4" t="s">
        <v>415</v>
      </c>
      <c r="C61" s="7" t="s">
        <v>738</v>
      </c>
      <c r="D61" s="7" t="s">
        <v>156</v>
      </c>
      <c r="E61" s="6">
        <v>170000000</v>
      </c>
      <c r="F61" s="6">
        <v>0</v>
      </c>
      <c r="G61" s="6">
        <v>0</v>
      </c>
      <c r="H61" s="6">
        <v>170000000</v>
      </c>
      <c r="I61" s="6">
        <v>0</v>
      </c>
      <c r="J61" s="6">
        <v>170000000</v>
      </c>
      <c r="K61" s="6">
        <v>10067151</v>
      </c>
      <c r="L61" s="6">
        <v>99660056</v>
      </c>
      <c r="M61" s="6">
        <v>9233726</v>
      </c>
      <c r="N61" s="6">
        <v>89592905</v>
      </c>
      <c r="O61" s="5">
        <v>89.9</v>
      </c>
    </row>
    <row r="62" spans="1:15" x14ac:dyDescent="0.25">
      <c r="A62" s="4" t="s">
        <v>794</v>
      </c>
      <c r="B62" s="4" t="s">
        <v>413</v>
      </c>
      <c r="C62" s="7" t="s">
        <v>737</v>
      </c>
      <c r="D62" s="7" t="s">
        <v>153</v>
      </c>
      <c r="E62" s="6">
        <v>120000000</v>
      </c>
      <c r="F62" s="6">
        <v>0</v>
      </c>
      <c r="G62" s="6">
        <v>0</v>
      </c>
      <c r="H62" s="6">
        <v>120000000</v>
      </c>
      <c r="I62" s="6">
        <v>0</v>
      </c>
      <c r="J62" s="6">
        <v>120000000</v>
      </c>
      <c r="K62" s="6">
        <v>6711434</v>
      </c>
      <c r="L62" s="6">
        <v>66440038</v>
      </c>
      <c r="M62" s="6">
        <v>6155817</v>
      </c>
      <c r="N62" s="6">
        <v>59728604</v>
      </c>
      <c r="O62" s="5">
        <v>89.9</v>
      </c>
    </row>
    <row r="63" spans="1:15" x14ac:dyDescent="0.25">
      <c r="A63" s="4" t="s">
        <v>794</v>
      </c>
      <c r="B63" s="4" t="s">
        <v>411</v>
      </c>
      <c r="C63" s="7" t="s">
        <v>736</v>
      </c>
      <c r="D63" s="7" t="s">
        <v>150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</row>
    <row r="64" spans="1:15" x14ac:dyDescent="0.25">
      <c r="A64" s="4" t="s">
        <v>794</v>
      </c>
      <c r="B64" s="4" t="s">
        <v>409</v>
      </c>
      <c r="C64" s="7" t="s">
        <v>735</v>
      </c>
      <c r="D64" s="7" t="s">
        <v>147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794</v>
      </c>
      <c r="B65" s="4" t="s">
        <v>407</v>
      </c>
      <c r="C65" s="7" t="s">
        <v>734</v>
      </c>
      <c r="D65" s="7" t="s">
        <v>144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794</v>
      </c>
      <c r="B66" s="4" t="s">
        <v>405</v>
      </c>
      <c r="C66" s="7" t="s">
        <v>733</v>
      </c>
      <c r="D66" s="7" t="s">
        <v>403</v>
      </c>
      <c r="E66" s="6">
        <v>12875410000</v>
      </c>
      <c r="F66" s="6">
        <v>2698985310</v>
      </c>
      <c r="G66" s="6">
        <v>3001449573</v>
      </c>
      <c r="H66" s="6">
        <v>15876859573</v>
      </c>
      <c r="I66" s="6">
        <v>0</v>
      </c>
      <c r="J66" s="6">
        <v>15876859573</v>
      </c>
      <c r="K66" s="6">
        <v>881148090</v>
      </c>
      <c r="L66" s="6">
        <v>12104064958</v>
      </c>
      <c r="M66" s="6">
        <v>2048332919</v>
      </c>
      <c r="N66" s="6">
        <v>5382217600</v>
      </c>
      <c r="O66" s="5">
        <v>44.47</v>
      </c>
    </row>
    <row r="67" spans="1:15" x14ac:dyDescent="0.25">
      <c r="A67" s="4" t="s">
        <v>794</v>
      </c>
      <c r="B67" s="4" t="s">
        <v>402</v>
      </c>
      <c r="C67" s="7" t="s">
        <v>732</v>
      </c>
      <c r="D67" s="7" t="s">
        <v>400</v>
      </c>
      <c r="E67" s="6">
        <v>12825410000</v>
      </c>
      <c r="F67" s="6">
        <v>2658985310</v>
      </c>
      <c r="G67" s="6">
        <v>2203985310</v>
      </c>
      <c r="H67" s="6">
        <v>15029395310</v>
      </c>
      <c r="I67" s="6">
        <v>0</v>
      </c>
      <c r="J67" s="6">
        <v>15029395310</v>
      </c>
      <c r="K67" s="6">
        <v>842539136</v>
      </c>
      <c r="L67" s="6">
        <v>11866099640</v>
      </c>
      <c r="M67" s="6">
        <v>2018663751</v>
      </c>
      <c r="N67" s="6">
        <v>5153192068</v>
      </c>
      <c r="O67" s="5">
        <v>43.43</v>
      </c>
    </row>
    <row r="68" spans="1:15" x14ac:dyDescent="0.25">
      <c r="A68" s="4" t="s">
        <v>794</v>
      </c>
      <c r="B68" s="4" t="s">
        <v>399</v>
      </c>
      <c r="C68" s="7" t="s">
        <v>730</v>
      </c>
      <c r="D68" s="7" t="s">
        <v>397</v>
      </c>
      <c r="E68" s="6">
        <v>2214000000</v>
      </c>
      <c r="F68" s="6">
        <v>900000000</v>
      </c>
      <c r="G68" s="6">
        <v>900000000</v>
      </c>
      <c r="H68" s="6">
        <v>3114000000</v>
      </c>
      <c r="I68" s="6">
        <v>0</v>
      </c>
      <c r="J68" s="6">
        <v>3114000000</v>
      </c>
      <c r="K68" s="6">
        <v>0</v>
      </c>
      <c r="L68" s="6">
        <v>2212462294</v>
      </c>
      <c r="M68" s="6">
        <v>295432757</v>
      </c>
      <c r="N68" s="6">
        <v>455610300</v>
      </c>
      <c r="O68" s="5">
        <v>20.59</v>
      </c>
    </row>
    <row r="69" spans="1:15" x14ac:dyDescent="0.25">
      <c r="A69" s="4" t="s">
        <v>794</v>
      </c>
      <c r="B69" s="4" t="s">
        <v>396</v>
      </c>
      <c r="C69" s="7" t="s">
        <v>729</v>
      </c>
      <c r="D69" s="7" t="s">
        <v>21</v>
      </c>
      <c r="E69" s="6">
        <v>140000000</v>
      </c>
      <c r="F69" s="6">
        <v>0</v>
      </c>
      <c r="G69" s="6">
        <v>0</v>
      </c>
      <c r="H69" s="6">
        <v>140000000</v>
      </c>
      <c r="I69" s="6">
        <v>0</v>
      </c>
      <c r="J69" s="6">
        <v>140000000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</row>
    <row r="70" spans="1:15" x14ac:dyDescent="0.25">
      <c r="A70" s="4" t="s">
        <v>794</v>
      </c>
      <c r="B70" s="4" t="s">
        <v>394</v>
      </c>
      <c r="C70" s="7" t="s">
        <v>728</v>
      </c>
      <c r="D70" s="7" t="s">
        <v>392</v>
      </c>
      <c r="E70" s="6">
        <v>400000000</v>
      </c>
      <c r="F70" s="6">
        <v>0</v>
      </c>
      <c r="G70" s="6">
        <v>-99000000</v>
      </c>
      <c r="H70" s="6">
        <v>301000000</v>
      </c>
      <c r="I70" s="6">
        <v>0</v>
      </c>
      <c r="J70" s="6">
        <v>301000000</v>
      </c>
      <c r="K70" s="6">
        <v>21266210</v>
      </c>
      <c r="L70" s="6">
        <v>122149610</v>
      </c>
      <c r="M70" s="6">
        <v>12796253</v>
      </c>
      <c r="N70" s="6">
        <v>24196251</v>
      </c>
      <c r="O70" s="5">
        <v>19.809999999999999</v>
      </c>
    </row>
    <row r="71" spans="1:15" x14ac:dyDescent="0.25">
      <c r="A71" s="4" t="s">
        <v>794</v>
      </c>
      <c r="B71" s="4" t="s">
        <v>391</v>
      </c>
      <c r="C71" s="7" t="s">
        <v>727</v>
      </c>
      <c r="D71" s="7" t="s">
        <v>389</v>
      </c>
      <c r="E71" s="6">
        <v>10000000</v>
      </c>
      <c r="F71" s="6">
        <v>0</v>
      </c>
      <c r="G71" s="6">
        <v>0</v>
      </c>
      <c r="H71" s="6">
        <v>10000000</v>
      </c>
      <c r="I71" s="6">
        <v>0</v>
      </c>
      <c r="J71" s="6">
        <v>10000000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</row>
    <row r="72" spans="1:15" x14ac:dyDescent="0.25">
      <c r="A72" s="4" t="s">
        <v>794</v>
      </c>
      <c r="B72" s="4" t="s">
        <v>388</v>
      </c>
      <c r="C72" s="7" t="s">
        <v>726</v>
      </c>
      <c r="D72" s="7" t="s">
        <v>386</v>
      </c>
      <c r="E72" s="6">
        <v>270000000</v>
      </c>
      <c r="F72" s="6">
        <v>0</v>
      </c>
      <c r="G72" s="6">
        <v>-80000000</v>
      </c>
      <c r="H72" s="6">
        <v>190000000</v>
      </c>
      <c r="I72" s="6">
        <v>0</v>
      </c>
      <c r="J72" s="6">
        <v>190000000</v>
      </c>
      <c r="K72" s="6">
        <v>6698549</v>
      </c>
      <c r="L72" s="6">
        <v>154059942</v>
      </c>
      <c r="M72" s="6">
        <v>10339069</v>
      </c>
      <c r="N72" s="6">
        <v>82811838</v>
      </c>
      <c r="O72" s="5">
        <v>53.75</v>
      </c>
    </row>
    <row r="73" spans="1:15" x14ac:dyDescent="0.25">
      <c r="A73" s="4" t="s">
        <v>794</v>
      </c>
      <c r="B73" s="4" t="s">
        <v>385</v>
      </c>
      <c r="C73" s="7" t="s">
        <v>725</v>
      </c>
      <c r="D73" s="7" t="s">
        <v>383</v>
      </c>
      <c r="E73" s="6">
        <v>550000000</v>
      </c>
      <c r="F73" s="6">
        <v>0</v>
      </c>
      <c r="G73" s="6">
        <v>-112000000</v>
      </c>
      <c r="H73" s="6">
        <v>438000000</v>
      </c>
      <c r="I73" s="6">
        <v>0</v>
      </c>
      <c r="J73" s="6">
        <v>438000000</v>
      </c>
      <c r="K73" s="6">
        <v>-1726400</v>
      </c>
      <c r="L73" s="6">
        <v>351356890</v>
      </c>
      <c r="M73" s="6">
        <v>53557547</v>
      </c>
      <c r="N73" s="6">
        <v>160538050</v>
      </c>
      <c r="O73" s="5">
        <v>45.69</v>
      </c>
    </row>
    <row r="74" spans="1:15" x14ac:dyDescent="0.25">
      <c r="A74" s="4" t="s">
        <v>794</v>
      </c>
      <c r="B74" s="4" t="s">
        <v>382</v>
      </c>
      <c r="C74" s="7" t="s">
        <v>724</v>
      </c>
      <c r="D74" s="7" t="s">
        <v>380</v>
      </c>
      <c r="E74" s="6">
        <v>6200410000</v>
      </c>
      <c r="F74" s="6">
        <v>1758985310</v>
      </c>
      <c r="G74" s="6">
        <v>1758985310</v>
      </c>
      <c r="H74" s="6">
        <v>7959395310</v>
      </c>
      <c r="I74" s="6">
        <v>0</v>
      </c>
      <c r="J74" s="6">
        <v>7959395310</v>
      </c>
      <c r="K74" s="6">
        <v>650350202</v>
      </c>
      <c r="L74" s="6">
        <v>6546198019</v>
      </c>
      <c r="M74" s="6">
        <v>1243122434</v>
      </c>
      <c r="N74" s="6">
        <v>2574771486</v>
      </c>
      <c r="O74" s="5">
        <v>39.33</v>
      </c>
    </row>
    <row r="75" spans="1:15" x14ac:dyDescent="0.25">
      <c r="A75" s="4" t="s">
        <v>794</v>
      </c>
      <c r="B75" s="4" t="s">
        <v>379</v>
      </c>
      <c r="C75" s="7" t="s">
        <v>723</v>
      </c>
      <c r="D75" s="7" t="s">
        <v>377</v>
      </c>
      <c r="E75" s="6">
        <v>6200410000</v>
      </c>
      <c r="F75" s="6">
        <v>1758985310</v>
      </c>
      <c r="G75" s="6">
        <v>1758985310</v>
      </c>
      <c r="H75" s="6">
        <v>7959395310</v>
      </c>
      <c r="I75" s="6">
        <v>0</v>
      </c>
      <c r="J75" s="6">
        <v>7959395310</v>
      </c>
      <c r="K75" s="6">
        <v>650350202</v>
      </c>
      <c r="L75" s="6">
        <v>6546198019</v>
      </c>
      <c r="M75" s="6">
        <v>1243122434</v>
      </c>
      <c r="N75" s="6">
        <v>2574771486</v>
      </c>
      <c r="O75" s="5">
        <v>39.33</v>
      </c>
    </row>
    <row r="76" spans="1:15" x14ac:dyDescent="0.25">
      <c r="A76" s="4" t="s">
        <v>794</v>
      </c>
      <c r="B76" s="4" t="s">
        <v>376</v>
      </c>
      <c r="C76" s="7" t="s">
        <v>722</v>
      </c>
      <c r="D76" s="7" t="s">
        <v>374</v>
      </c>
      <c r="E76" s="6">
        <v>200000000</v>
      </c>
      <c r="F76" s="6">
        <v>0</v>
      </c>
      <c r="G76" s="6">
        <v>-104000000</v>
      </c>
      <c r="H76" s="6">
        <v>96000000</v>
      </c>
      <c r="I76" s="6">
        <v>0</v>
      </c>
      <c r="J76" s="6">
        <v>96000000</v>
      </c>
      <c r="K76" s="6">
        <v>739152</v>
      </c>
      <c r="L76" s="6">
        <v>40131168</v>
      </c>
      <c r="M76" s="6">
        <v>739152</v>
      </c>
      <c r="N76" s="6">
        <v>21539673</v>
      </c>
      <c r="O76" s="5">
        <v>53.67</v>
      </c>
    </row>
    <row r="77" spans="1:15" x14ac:dyDescent="0.25">
      <c r="A77" s="4" t="s">
        <v>794</v>
      </c>
      <c r="B77" s="4" t="s">
        <v>373</v>
      </c>
      <c r="C77" s="7" t="s">
        <v>721</v>
      </c>
      <c r="D77" s="7" t="s">
        <v>371</v>
      </c>
      <c r="E77" s="6">
        <v>450000000</v>
      </c>
      <c r="F77" s="6">
        <v>-8000000</v>
      </c>
      <c r="G77" s="6">
        <v>-68000000</v>
      </c>
      <c r="H77" s="6">
        <v>382000000</v>
      </c>
      <c r="I77" s="6">
        <v>0</v>
      </c>
      <c r="J77" s="6">
        <v>382000000</v>
      </c>
      <c r="K77" s="6">
        <v>16125273</v>
      </c>
      <c r="L77" s="6">
        <v>335332329</v>
      </c>
      <c r="M77" s="6">
        <v>38860634</v>
      </c>
      <c r="N77" s="6">
        <v>135143243</v>
      </c>
      <c r="O77" s="5">
        <v>40.299999999999997</v>
      </c>
    </row>
    <row r="78" spans="1:15" x14ac:dyDescent="0.25">
      <c r="A78" s="4" t="s">
        <v>794</v>
      </c>
      <c r="B78" s="4" t="s">
        <v>370</v>
      </c>
      <c r="C78" s="7" t="s">
        <v>720</v>
      </c>
      <c r="D78" s="7" t="s">
        <v>368</v>
      </c>
      <c r="E78" s="6">
        <v>860000000</v>
      </c>
      <c r="F78" s="6">
        <v>8000000</v>
      </c>
      <c r="G78" s="6">
        <v>8000000</v>
      </c>
      <c r="H78" s="6">
        <v>868000000</v>
      </c>
      <c r="I78" s="6">
        <v>0</v>
      </c>
      <c r="J78" s="6">
        <v>868000000</v>
      </c>
      <c r="K78" s="6">
        <v>10189206</v>
      </c>
      <c r="L78" s="6">
        <v>865604832</v>
      </c>
      <c r="M78" s="6">
        <v>203681681</v>
      </c>
      <c r="N78" s="6">
        <v>564897061</v>
      </c>
      <c r="O78" s="5">
        <v>65.260000000000005</v>
      </c>
    </row>
    <row r="79" spans="1:15" x14ac:dyDescent="0.25">
      <c r="A79" s="4" t="s">
        <v>794</v>
      </c>
      <c r="B79" s="4" t="s">
        <v>367</v>
      </c>
      <c r="C79" s="7" t="s">
        <v>719</v>
      </c>
      <c r="D79" s="7" t="s">
        <v>365</v>
      </c>
      <c r="E79" s="6">
        <v>860000000</v>
      </c>
      <c r="F79" s="6">
        <v>8000000</v>
      </c>
      <c r="G79" s="6">
        <v>8000000</v>
      </c>
      <c r="H79" s="6">
        <v>868000000</v>
      </c>
      <c r="I79" s="6">
        <v>0</v>
      </c>
      <c r="J79" s="6">
        <v>868000000</v>
      </c>
      <c r="K79" s="6">
        <v>10189206</v>
      </c>
      <c r="L79" s="6">
        <v>865604832</v>
      </c>
      <c r="M79" s="6">
        <v>203681681</v>
      </c>
      <c r="N79" s="6">
        <v>564897061</v>
      </c>
      <c r="O79" s="5">
        <v>65.260000000000005</v>
      </c>
    </row>
    <row r="80" spans="1:15" x14ac:dyDescent="0.25">
      <c r="A80" s="4" t="s">
        <v>794</v>
      </c>
      <c r="B80" s="4" t="s">
        <v>364</v>
      </c>
      <c r="C80" s="7" t="s">
        <v>718</v>
      </c>
      <c r="D80" s="7" t="s">
        <v>362</v>
      </c>
      <c r="E80" s="6">
        <v>1431000000</v>
      </c>
      <c r="F80" s="6">
        <v>0</v>
      </c>
      <c r="G80" s="6">
        <v>0</v>
      </c>
      <c r="H80" s="6">
        <v>1431000000</v>
      </c>
      <c r="I80" s="6">
        <v>0</v>
      </c>
      <c r="J80" s="6">
        <v>1431000000</v>
      </c>
      <c r="K80" s="6">
        <v>94751094</v>
      </c>
      <c r="L80" s="6">
        <v>1190524226</v>
      </c>
      <c r="M80" s="6">
        <v>160134224</v>
      </c>
      <c r="N80" s="6">
        <v>1129549686</v>
      </c>
      <c r="O80" s="5">
        <v>94.88</v>
      </c>
    </row>
    <row r="81" spans="1:15" x14ac:dyDescent="0.25">
      <c r="A81" s="4" t="s">
        <v>794</v>
      </c>
      <c r="B81" s="4" t="s">
        <v>361</v>
      </c>
      <c r="C81" s="7" t="s">
        <v>717</v>
      </c>
      <c r="D81" s="7" t="s">
        <v>359</v>
      </c>
      <c r="E81" s="6">
        <v>503000000</v>
      </c>
      <c r="F81" s="6">
        <v>0</v>
      </c>
      <c r="G81" s="6">
        <v>0</v>
      </c>
      <c r="H81" s="6">
        <v>503000000</v>
      </c>
      <c r="I81" s="6">
        <v>0</v>
      </c>
      <c r="J81" s="6">
        <v>503000000</v>
      </c>
      <c r="K81" s="6">
        <v>46794050</v>
      </c>
      <c r="L81" s="6">
        <v>439997130</v>
      </c>
      <c r="M81" s="6">
        <v>51000970</v>
      </c>
      <c r="N81" s="6">
        <v>386920900</v>
      </c>
      <c r="O81" s="5">
        <v>87.94</v>
      </c>
    </row>
    <row r="82" spans="1:15" x14ac:dyDescent="0.25">
      <c r="A82" s="4" t="s">
        <v>794</v>
      </c>
      <c r="B82" s="4" t="s">
        <v>358</v>
      </c>
      <c r="C82" s="7" t="s">
        <v>716</v>
      </c>
      <c r="D82" s="7" t="s">
        <v>356</v>
      </c>
      <c r="E82" s="6">
        <v>250000000</v>
      </c>
      <c r="F82" s="6">
        <v>0</v>
      </c>
      <c r="G82" s="6">
        <v>0</v>
      </c>
      <c r="H82" s="6">
        <v>250000000</v>
      </c>
      <c r="I82" s="6">
        <v>0</v>
      </c>
      <c r="J82" s="6">
        <v>250000000</v>
      </c>
      <c r="K82" s="6">
        <v>122610</v>
      </c>
      <c r="L82" s="6">
        <v>182703590</v>
      </c>
      <c r="M82" s="6">
        <v>47559360</v>
      </c>
      <c r="N82" s="6">
        <v>182703590</v>
      </c>
      <c r="O82" s="5">
        <v>100</v>
      </c>
    </row>
    <row r="83" spans="1:15" x14ac:dyDescent="0.25">
      <c r="A83" s="4" t="s">
        <v>794</v>
      </c>
      <c r="B83" s="4" t="s">
        <v>355</v>
      </c>
      <c r="C83" s="7" t="s">
        <v>714</v>
      </c>
      <c r="D83" s="7" t="s">
        <v>353</v>
      </c>
      <c r="E83" s="6">
        <v>268000000</v>
      </c>
      <c r="F83" s="6">
        <v>0</v>
      </c>
      <c r="G83" s="6">
        <v>0</v>
      </c>
      <c r="H83" s="6">
        <v>268000000</v>
      </c>
      <c r="I83" s="6">
        <v>0</v>
      </c>
      <c r="J83" s="6">
        <v>268000000</v>
      </c>
      <c r="K83" s="6">
        <v>13947730</v>
      </c>
      <c r="L83" s="6">
        <v>231324200</v>
      </c>
      <c r="M83" s="6">
        <v>13947730</v>
      </c>
      <c r="N83" s="6">
        <v>223425890</v>
      </c>
      <c r="O83" s="5">
        <v>96.59</v>
      </c>
    </row>
    <row r="84" spans="1:15" x14ac:dyDescent="0.25">
      <c r="A84" s="4" t="s">
        <v>794</v>
      </c>
      <c r="B84" s="4" t="s">
        <v>352</v>
      </c>
      <c r="C84" s="7" t="s">
        <v>713</v>
      </c>
      <c r="D84" s="7" t="s">
        <v>855</v>
      </c>
      <c r="E84" s="6">
        <v>230000000</v>
      </c>
      <c r="F84" s="6">
        <v>0</v>
      </c>
      <c r="G84" s="6">
        <v>0</v>
      </c>
      <c r="H84" s="6">
        <v>230000000</v>
      </c>
      <c r="I84" s="6">
        <v>0</v>
      </c>
      <c r="J84" s="6">
        <v>230000000</v>
      </c>
      <c r="K84" s="6">
        <v>21912994</v>
      </c>
      <c r="L84" s="6">
        <v>206722506</v>
      </c>
      <c r="M84" s="6">
        <v>21914084</v>
      </c>
      <c r="N84" s="6">
        <v>206722506</v>
      </c>
      <c r="O84" s="5">
        <v>100</v>
      </c>
    </row>
    <row r="85" spans="1:15" x14ac:dyDescent="0.25">
      <c r="A85" s="4" t="s">
        <v>794</v>
      </c>
      <c r="B85" s="4" t="s">
        <v>349</v>
      </c>
      <c r="C85" s="7" t="s">
        <v>712</v>
      </c>
      <c r="D85" s="7" t="s">
        <v>347</v>
      </c>
      <c r="E85" s="6">
        <v>180000000</v>
      </c>
      <c r="F85" s="6">
        <v>0</v>
      </c>
      <c r="G85" s="6">
        <v>0</v>
      </c>
      <c r="H85" s="6">
        <v>180000000</v>
      </c>
      <c r="I85" s="6">
        <v>0</v>
      </c>
      <c r="J85" s="6">
        <v>180000000</v>
      </c>
      <c r="K85" s="6">
        <v>11973710</v>
      </c>
      <c r="L85" s="6">
        <v>129776800</v>
      </c>
      <c r="M85" s="6">
        <v>25712080</v>
      </c>
      <c r="N85" s="6">
        <v>129776800</v>
      </c>
      <c r="O85" s="5">
        <v>100</v>
      </c>
    </row>
    <row r="86" spans="1:15" x14ac:dyDescent="0.25">
      <c r="A86" s="4" t="s">
        <v>794</v>
      </c>
      <c r="B86" s="4" t="s">
        <v>346</v>
      </c>
      <c r="C86" s="7" t="s">
        <v>711</v>
      </c>
      <c r="D86" s="7" t="s">
        <v>344</v>
      </c>
      <c r="E86" s="6">
        <v>10000000</v>
      </c>
      <c r="F86" s="6">
        <v>0</v>
      </c>
      <c r="G86" s="6">
        <v>0</v>
      </c>
      <c r="H86" s="6">
        <v>10000000</v>
      </c>
      <c r="I86" s="6">
        <v>0</v>
      </c>
      <c r="J86" s="6">
        <v>10000000</v>
      </c>
      <c r="K86" s="6">
        <v>0</v>
      </c>
      <c r="L86" s="6">
        <v>4134480</v>
      </c>
      <c r="M86" s="6">
        <v>0</v>
      </c>
      <c r="N86" s="6">
        <v>4134480</v>
      </c>
      <c r="O86" s="5">
        <v>100</v>
      </c>
    </row>
    <row r="87" spans="1:15" x14ac:dyDescent="0.25">
      <c r="A87" s="4" t="s">
        <v>794</v>
      </c>
      <c r="B87" s="4" t="s">
        <v>343</v>
      </c>
      <c r="C87" s="7" t="s">
        <v>710</v>
      </c>
      <c r="D87" s="7" t="s">
        <v>341</v>
      </c>
      <c r="E87" s="6">
        <v>10000000</v>
      </c>
      <c r="F87" s="6">
        <v>0</v>
      </c>
      <c r="G87" s="6">
        <v>0</v>
      </c>
      <c r="H87" s="6">
        <v>10000000</v>
      </c>
      <c r="I87" s="6">
        <v>0</v>
      </c>
      <c r="J87" s="6">
        <v>10000000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</row>
    <row r="88" spans="1:15" x14ac:dyDescent="0.25">
      <c r="A88" s="4" t="s">
        <v>794</v>
      </c>
      <c r="B88" s="4" t="s">
        <v>340</v>
      </c>
      <c r="C88" s="7" t="s">
        <v>709</v>
      </c>
      <c r="D88" s="7" t="s">
        <v>338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5">
        <v>0</v>
      </c>
    </row>
    <row r="89" spans="1:15" x14ac:dyDescent="0.25">
      <c r="A89" s="4" t="s">
        <v>794</v>
      </c>
      <c r="B89" s="4" t="s">
        <v>337</v>
      </c>
      <c r="C89" s="7" t="s">
        <v>708</v>
      </c>
      <c r="D89" s="7" t="s">
        <v>335</v>
      </c>
      <c r="E89" s="6">
        <v>80000000</v>
      </c>
      <c r="F89" s="6">
        <v>0</v>
      </c>
      <c r="G89" s="6">
        <v>0</v>
      </c>
      <c r="H89" s="6">
        <v>80000000</v>
      </c>
      <c r="I89" s="6">
        <v>0</v>
      </c>
      <c r="J89" s="6">
        <v>80000000</v>
      </c>
      <c r="K89" s="6">
        <v>44145850</v>
      </c>
      <c r="L89" s="6">
        <v>44145850</v>
      </c>
      <c r="M89" s="6">
        <v>0</v>
      </c>
      <c r="N89" s="6">
        <v>0</v>
      </c>
      <c r="O89" s="5">
        <v>0</v>
      </c>
    </row>
    <row r="90" spans="1:15" x14ac:dyDescent="0.25">
      <c r="A90" s="4" t="s">
        <v>794</v>
      </c>
      <c r="B90" s="4" t="s">
        <v>334</v>
      </c>
      <c r="C90" s="7" t="s">
        <v>707</v>
      </c>
      <c r="D90" s="7" t="s">
        <v>332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5">
        <v>0</v>
      </c>
    </row>
    <row r="91" spans="1:15" x14ac:dyDescent="0.25">
      <c r="A91" s="4" t="s">
        <v>794</v>
      </c>
      <c r="B91" s="4" t="s">
        <v>331</v>
      </c>
      <c r="C91" s="7" t="s">
        <v>706</v>
      </c>
      <c r="D91" s="7" t="s">
        <v>329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794</v>
      </c>
      <c r="B92" s="4" t="s">
        <v>328</v>
      </c>
      <c r="C92" s="7" t="s">
        <v>854</v>
      </c>
      <c r="D92" s="7" t="s">
        <v>326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794</v>
      </c>
      <c r="B93" s="4" t="s">
        <v>325</v>
      </c>
      <c r="C93" s="7" t="s">
        <v>705</v>
      </c>
      <c r="D93" s="7" t="s">
        <v>323</v>
      </c>
      <c r="E93" s="6">
        <v>50000000</v>
      </c>
      <c r="F93" s="6">
        <v>40000000</v>
      </c>
      <c r="G93" s="6">
        <v>797464263</v>
      </c>
      <c r="H93" s="6">
        <v>847464263</v>
      </c>
      <c r="I93" s="6">
        <v>0</v>
      </c>
      <c r="J93" s="6">
        <v>847464263</v>
      </c>
      <c r="K93" s="6">
        <v>38608954</v>
      </c>
      <c r="L93" s="6">
        <v>237965318</v>
      </c>
      <c r="M93" s="6">
        <v>29669168</v>
      </c>
      <c r="N93" s="6">
        <v>229025532</v>
      </c>
      <c r="O93" s="5">
        <v>96.24</v>
      </c>
    </row>
    <row r="94" spans="1:15" x14ac:dyDescent="0.25">
      <c r="A94" s="4" t="s">
        <v>794</v>
      </c>
      <c r="B94" s="4" t="s">
        <v>322</v>
      </c>
      <c r="C94" s="7" t="s">
        <v>704</v>
      </c>
      <c r="D94" s="7" t="s">
        <v>87</v>
      </c>
      <c r="E94" s="6">
        <v>0</v>
      </c>
      <c r="F94" s="6">
        <v>0</v>
      </c>
      <c r="G94" s="6">
        <v>757464263</v>
      </c>
      <c r="H94" s="6">
        <v>757464263</v>
      </c>
      <c r="I94" s="6">
        <v>0</v>
      </c>
      <c r="J94" s="6">
        <v>757464263</v>
      </c>
      <c r="K94" s="6">
        <v>38562594</v>
      </c>
      <c r="L94" s="6">
        <v>209314440</v>
      </c>
      <c r="M94" s="6">
        <v>29669168</v>
      </c>
      <c r="N94" s="6">
        <v>200421014</v>
      </c>
      <c r="O94" s="5">
        <v>95.75</v>
      </c>
    </row>
    <row r="95" spans="1:15" x14ac:dyDescent="0.25">
      <c r="A95" s="4" t="s">
        <v>794</v>
      </c>
      <c r="B95" s="4" t="s">
        <v>320</v>
      </c>
      <c r="C95" s="7" t="s">
        <v>703</v>
      </c>
      <c r="D95" s="7" t="s">
        <v>318</v>
      </c>
      <c r="E95" s="6">
        <v>50000000</v>
      </c>
      <c r="F95" s="6">
        <v>40000000</v>
      </c>
      <c r="G95" s="6">
        <v>40000000</v>
      </c>
      <c r="H95" s="6">
        <v>90000000</v>
      </c>
      <c r="I95" s="6">
        <v>0</v>
      </c>
      <c r="J95" s="6">
        <v>90000000</v>
      </c>
      <c r="K95" s="6">
        <v>46360</v>
      </c>
      <c r="L95" s="6">
        <v>28650878</v>
      </c>
      <c r="M95" s="6">
        <v>0</v>
      </c>
      <c r="N95" s="6">
        <v>28604518</v>
      </c>
      <c r="O95" s="5">
        <v>99.84</v>
      </c>
    </row>
    <row r="96" spans="1:15" x14ac:dyDescent="0.25">
      <c r="A96" s="4" t="s">
        <v>794</v>
      </c>
      <c r="B96" s="4" t="s">
        <v>317</v>
      </c>
      <c r="C96" s="7" t="s">
        <v>702</v>
      </c>
      <c r="D96" s="7" t="s">
        <v>315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</row>
    <row r="97" spans="1:15" x14ac:dyDescent="0.25">
      <c r="A97" s="4" t="s">
        <v>794</v>
      </c>
      <c r="B97" s="4" t="s">
        <v>314</v>
      </c>
      <c r="C97" s="7" t="s">
        <v>701</v>
      </c>
      <c r="D97" s="7" t="s">
        <v>312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</row>
    <row r="98" spans="1:15" x14ac:dyDescent="0.25">
      <c r="A98" s="4" t="s">
        <v>794</v>
      </c>
      <c r="B98" s="4" t="s">
        <v>311</v>
      </c>
      <c r="C98" s="7" t="s">
        <v>700</v>
      </c>
      <c r="D98" s="7" t="s">
        <v>309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5">
        <v>0</v>
      </c>
    </row>
    <row r="99" spans="1:15" x14ac:dyDescent="0.25">
      <c r="A99" s="4" t="s">
        <v>794</v>
      </c>
      <c r="B99" s="4" t="s">
        <v>308</v>
      </c>
      <c r="C99" s="7" t="s">
        <v>699</v>
      </c>
      <c r="D99" s="7" t="s">
        <v>306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5">
        <v>0</v>
      </c>
    </row>
    <row r="100" spans="1:15" x14ac:dyDescent="0.25">
      <c r="A100" s="4" t="s">
        <v>794</v>
      </c>
      <c r="B100" s="4" t="s">
        <v>305</v>
      </c>
      <c r="C100" s="7" t="s">
        <v>698</v>
      </c>
      <c r="D100" s="7" t="s">
        <v>303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794</v>
      </c>
      <c r="B101" s="4" t="s">
        <v>302</v>
      </c>
      <c r="C101" s="7" t="s">
        <v>697</v>
      </c>
      <c r="D101" s="7" t="s">
        <v>853</v>
      </c>
      <c r="E101" s="6">
        <v>5532778000</v>
      </c>
      <c r="F101" s="6">
        <v>0</v>
      </c>
      <c r="G101" s="6">
        <v>-1405100288</v>
      </c>
      <c r="H101" s="6">
        <v>4127677712</v>
      </c>
      <c r="I101" s="6">
        <v>0</v>
      </c>
      <c r="J101" s="6">
        <v>4127677712</v>
      </c>
      <c r="K101" s="6">
        <v>13101978</v>
      </c>
      <c r="L101" s="6">
        <v>3040904364</v>
      </c>
      <c r="M101" s="6">
        <v>58825528</v>
      </c>
      <c r="N101" s="6">
        <v>2745053717</v>
      </c>
      <c r="O101" s="5">
        <v>90.27</v>
      </c>
    </row>
    <row r="102" spans="1:15" x14ac:dyDescent="0.25">
      <c r="A102" s="4" t="s">
        <v>794</v>
      </c>
      <c r="B102" s="4" t="s">
        <v>299</v>
      </c>
      <c r="C102" s="7" t="s">
        <v>298</v>
      </c>
      <c r="D102" s="7" t="s">
        <v>851</v>
      </c>
      <c r="E102" s="6">
        <v>5532778000</v>
      </c>
      <c r="F102" s="6">
        <v>0</v>
      </c>
      <c r="G102" s="6">
        <v>-1836673461</v>
      </c>
      <c r="H102" s="6">
        <v>3696104539</v>
      </c>
      <c r="I102" s="6">
        <v>0</v>
      </c>
      <c r="J102" s="6">
        <v>3696104539</v>
      </c>
      <c r="K102" s="6">
        <v>13101978</v>
      </c>
      <c r="L102" s="6">
        <v>3025308049</v>
      </c>
      <c r="M102" s="6">
        <v>58825528</v>
      </c>
      <c r="N102" s="6">
        <v>2729457402</v>
      </c>
      <c r="O102" s="5">
        <v>90.22</v>
      </c>
    </row>
    <row r="103" spans="1:15" x14ac:dyDescent="0.25">
      <c r="A103" s="4" t="s">
        <v>794</v>
      </c>
      <c r="B103" s="4" t="s">
        <v>296</v>
      </c>
      <c r="C103" s="7" t="s">
        <v>295</v>
      </c>
      <c r="D103" s="7" t="s">
        <v>850</v>
      </c>
      <c r="E103" s="6">
        <v>0</v>
      </c>
      <c r="F103" s="6">
        <v>0</v>
      </c>
      <c r="G103" s="6">
        <v>431573173</v>
      </c>
      <c r="H103" s="6">
        <v>431573173</v>
      </c>
      <c r="I103" s="6">
        <v>0</v>
      </c>
      <c r="J103" s="6">
        <v>431573173</v>
      </c>
      <c r="K103" s="6">
        <v>0</v>
      </c>
      <c r="L103" s="6">
        <v>15596315</v>
      </c>
      <c r="M103" s="6">
        <v>0</v>
      </c>
      <c r="N103" s="6">
        <v>15596315</v>
      </c>
      <c r="O103" s="5">
        <v>100</v>
      </c>
    </row>
    <row r="104" spans="1:15" x14ac:dyDescent="0.25">
      <c r="A104" s="4" t="s">
        <v>794</v>
      </c>
      <c r="B104" s="4" t="s">
        <v>293</v>
      </c>
      <c r="C104" s="7" t="s">
        <v>694</v>
      </c>
      <c r="D104" s="7" t="s">
        <v>291</v>
      </c>
      <c r="E104" s="6">
        <v>81613000000</v>
      </c>
      <c r="F104" s="6">
        <v>16080385640</v>
      </c>
      <c r="G104" s="6">
        <v>18674805506</v>
      </c>
      <c r="H104" s="6">
        <v>100287805506</v>
      </c>
      <c r="I104" s="6">
        <v>0</v>
      </c>
      <c r="J104" s="6">
        <v>100287805506</v>
      </c>
      <c r="K104" s="6">
        <v>11806859749</v>
      </c>
      <c r="L104" s="6">
        <v>80828916927</v>
      </c>
      <c r="M104" s="6">
        <v>9257744773</v>
      </c>
      <c r="N104" s="6">
        <v>55297136477</v>
      </c>
      <c r="O104" s="5">
        <v>68.41</v>
      </c>
    </row>
    <row r="105" spans="1:15" x14ac:dyDescent="0.25">
      <c r="A105" s="4" t="s">
        <v>794</v>
      </c>
      <c r="B105" s="4" t="s">
        <v>290</v>
      </c>
      <c r="C105" s="7" t="s">
        <v>693</v>
      </c>
      <c r="D105" s="7" t="s">
        <v>288</v>
      </c>
      <c r="E105" s="6">
        <v>81613000000</v>
      </c>
      <c r="F105" s="6">
        <v>16080385640</v>
      </c>
      <c r="G105" s="6">
        <v>18674805506</v>
      </c>
      <c r="H105" s="6">
        <v>100287805506</v>
      </c>
      <c r="I105" s="6">
        <v>0</v>
      </c>
      <c r="J105" s="6">
        <v>100287805506</v>
      </c>
      <c r="K105" s="6">
        <v>11806859749</v>
      </c>
      <c r="L105" s="6">
        <v>80828916927</v>
      </c>
      <c r="M105" s="6">
        <v>9257744773</v>
      </c>
      <c r="N105" s="6">
        <v>55297136477</v>
      </c>
      <c r="O105" s="5">
        <v>68.41</v>
      </c>
    </row>
    <row r="106" spans="1:15" x14ac:dyDescent="0.25">
      <c r="A106" s="4" t="s">
        <v>794</v>
      </c>
      <c r="B106" s="4" t="s">
        <v>287</v>
      </c>
      <c r="C106" s="7" t="s">
        <v>691</v>
      </c>
      <c r="D106" s="7" t="s">
        <v>285</v>
      </c>
      <c r="E106" s="6">
        <v>35560158000</v>
      </c>
      <c r="F106" s="6">
        <v>0</v>
      </c>
      <c r="G106" s="6">
        <v>-1052000000</v>
      </c>
      <c r="H106" s="6">
        <v>34508158000</v>
      </c>
      <c r="I106" s="6">
        <v>0</v>
      </c>
      <c r="J106" s="6">
        <v>34508158000</v>
      </c>
      <c r="K106" s="6">
        <v>2820798240</v>
      </c>
      <c r="L106" s="6">
        <v>23666539220</v>
      </c>
      <c r="M106" s="6">
        <v>3785505179</v>
      </c>
      <c r="N106" s="6">
        <v>22683851762</v>
      </c>
      <c r="O106" s="5">
        <v>95.85</v>
      </c>
    </row>
    <row r="107" spans="1:15" x14ac:dyDescent="0.25">
      <c r="A107" s="4" t="s">
        <v>794</v>
      </c>
      <c r="B107" s="4" t="s">
        <v>284</v>
      </c>
      <c r="C107" s="7" t="s">
        <v>690</v>
      </c>
      <c r="D107" s="7" t="s">
        <v>282</v>
      </c>
      <c r="E107" s="6">
        <v>26038908000</v>
      </c>
      <c r="F107" s="6">
        <v>0</v>
      </c>
      <c r="G107" s="6">
        <v>-1052000000</v>
      </c>
      <c r="H107" s="6">
        <v>24986908000</v>
      </c>
      <c r="I107" s="6">
        <v>0</v>
      </c>
      <c r="J107" s="6">
        <v>24986908000</v>
      </c>
      <c r="K107" s="6">
        <v>1728715208</v>
      </c>
      <c r="L107" s="6">
        <v>16814177605</v>
      </c>
      <c r="M107" s="6">
        <v>3202775847</v>
      </c>
      <c r="N107" s="6">
        <v>16775779353</v>
      </c>
      <c r="O107" s="5">
        <v>99.77</v>
      </c>
    </row>
    <row r="108" spans="1:15" x14ac:dyDescent="0.25">
      <c r="A108" s="4" t="s">
        <v>794</v>
      </c>
      <c r="B108" s="4" t="s">
        <v>281</v>
      </c>
      <c r="C108" s="7" t="s">
        <v>688</v>
      </c>
      <c r="D108" s="7" t="s">
        <v>279</v>
      </c>
      <c r="E108" s="6">
        <v>13200000000</v>
      </c>
      <c r="F108" s="6">
        <v>0</v>
      </c>
      <c r="G108" s="6">
        <v>-583500000</v>
      </c>
      <c r="H108" s="6">
        <v>12616500000</v>
      </c>
      <c r="I108" s="6">
        <v>0</v>
      </c>
      <c r="J108" s="6">
        <v>12616500000</v>
      </c>
      <c r="K108" s="6">
        <v>1097839609</v>
      </c>
      <c r="L108" s="6">
        <v>9326797626</v>
      </c>
      <c r="M108" s="6">
        <v>2063429200</v>
      </c>
      <c r="N108" s="6">
        <v>9326797626</v>
      </c>
      <c r="O108" s="5">
        <v>100</v>
      </c>
    </row>
    <row r="109" spans="1:15" x14ac:dyDescent="0.25">
      <c r="A109" s="4" t="s">
        <v>794</v>
      </c>
      <c r="B109" s="4" t="s">
        <v>278</v>
      </c>
      <c r="C109" s="7" t="s">
        <v>687</v>
      </c>
      <c r="D109" s="7" t="s">
        <v>276</v>
      </c>
      <c r="E109" s="6">
        <v>65000000</v>
      </c>
      <c r="F109" s="6">
        <v>0</v>
      </c>
      <c r="G109" s="6">
        <v>0</v>
      </c>
      <c r="H109" s="6">
        <v>65000000</v>
      </c>
      <c r="I109" s="6">
        <v>0</v>
      </c>
      <c r="J109" s="6">
        <v>65000000</v>
      </c>
      <c r="K109" s="6">
        <v>5605498</v>
      </c>
      <c r="L109" s="6">
        <v>46544366</v>
      </c>
      <c r="M109" s="6">
        <v>11030296</v>
      </c>
      <c r="N109" s="6">
        <v>46544366</v>
      </c>
      <c r="O109" s="5">
        <v>100</v>
      </c>
    </row>
    <row r="110" spans="1:15" ht="21" x14ac:dyDescent="0.25">
      <c r="A110" s="4" t="s">
        <v>794</v>
      </c>
      <c r="B110" s="4" t="s">
        <v>275</v>
      </c>
      <c r="C110" s="7" t="s">
        <v>686</v>
      </c>
      <c r="D110" s="7" t="s">
        <v>273</v>
      </c>
      <c r="E110" s="6">
        <v>3000000000</v>
      </c>
      <c r="F110" s="6">
        <v>0</v>
      </c>
      <c r="G110" s="6">
        <v>-171000000</v>
      </c>
      <c r="H110" s="6">
        <v>2829000000</v>
      </c>
      <c r="I110" s="6">
        <v>0</v>
      </c>
      <c r="J110" s="6">
        <v>2829000000</v>
      </c>
      <c r="K110" s="6">
        <v>240046989</v>
      </c>
      <c r="L110" s="6">
        <v>1887266589</v>
      </c>
      <c r="M110" s="6">
        <v>418260924</v>
      </c>
      <c r="N110" s="6">
        <v>1887266589</v>
      </c>
      <c r="O110" s="5">
        <v>100</v>
      </c>
    </row>
    <row r="111" spans="1:15" x14ac:dyDescent="0.25">
      <c r="A111" s="4" t="s">
        <v>794</v>
      </c>
      <c r="B111" s="4" t="s">
        <v>272</v>
      </c>
      <c r="C111" s="7" t="s">
        <v>685</v>
      </c>
      <c r="D111" s="7" t="s">
        <v>270</v>
      </c>
      <c r="E111" s="6">
        <v>19000000</v>
      </c>
      <c r="F111" s="6">
        <v>0</v>
      </c>
      <c r="G111" s="6">
        <v>0</v>
      </c>
      <c r="H111" s="6">
        <v>19000000</v>
      </c>
      <c r="I111" s="6">
        <v>0</v>
      </c>
      <c r="J111" s="6">
        <v>19000000</v>
      </c>
      <c r="K111" s="6">
        <v>2501413</v>
      </c>
      <c r="L111" s="6">
        <v>15486284</v>
      </c>
      <c r="M111" s="6">
        <v>3602623</v>
      </c>
      <c r="N111" s="6">
        <v>15483284</v>
      </c>
      <c r="O111" s="5">
        <v>99.98</v>
      </c>
    </row>
    <row r="112" spans="1:15" x14ac:dyDescent="0.25">
      <c r="A112" s="4" t="s">
        <v>794</v>
      </c>
      <c r="B112" s="4" t="s">
        <v>269</v>
      </c>
      <c r="C112" s="7" t="s">
        <v>684</v>
      </c>
      <c r="D112" s="7" t="s">
        <v>267</v>
      </c>
      <c r="E112" s="6">
        <v>21000000</v>
      </c>
      <c r="F112" s="6">
        <v>0</v>
      </c>
      <c r="G112" s="6">
        <v>0</v>
      </c>
      <c r="H112" s="6">
        <v>21000000</v>
      </c>
      <c r="I112" s="6">
        <v>0</v>
      </c>
      <c r="J112" s="6">
        <v>21000000</v>
      </c>
      <c r="K112" s="6">
        <v>2893997</v>
      </c>
      <c r="L112" s="6">
        <v>16366131</v>
      </c>
      <c r="M112" s="6">
        <v>4098644</v>
      </c>
      <c r="N112" s="6">
        <v>16366131</v>
      </c>
      <c r="O112" s="5">
        <v>100</v>
      </c>
    </row>
    <row r="113" spans="1:15" x14ac:dyDescent="0.25">
      <c r="A113" s="4" t="s">
        <v>794</v>
      </c>
      <c r="B113" s="4" t="s">
        <v>266</v>
      </c>
      <c r="C113" s="7" t="s">
        <v>682</v>
      </c>
      <c r="D113" s="7" t="s">
        <v>264</v>
      </c>
      <c r="E113" s="6">
        <v>490000000</v>
      </c>
      <c r="F113" s="6">
        <v>0</v>
      </c>
      <c r="G113" s="6">
        <v>-30500000</v>
      </c>
      <c r="H113" s="6">
        <v>459500000</v>
      </c>
      <c r="I113" s="6">
        <v>0</v>
      </c>
      <c r="J113" s="6">
        <v>459500000</v>
      </c>
      <c r="K113" s="6">
        <v>48828144</v>
      </c>
      <c r="L113" s="6">
        <v>287509547</v>
      </c>
      <c r="M113" s="6">
        <v>79732882</v>
      </c>
      <c r="N113" s="6">
        <v>287509547</v>
      </c>
      <c r="O113" s="5">
        <v>100</v>
      </c>
    </row>
    <row r="114" spans="1:15" x14ac:dyDescent="0.25">
      <c r="A114" s="4" t="s">
        <v>794</v>
      </c>
      <c r="B114" s="4" t="s">
        <v>263</v>
      </c>
      <c r="C114" s="7" t="s">
        <v>681</v>
      </c>
      <c r="D114" s="7" t="s">
        <v>261</v>
      </c>
      <c r="E114" s="6">
        <v>2100000000</v>
      </c>
      <c r="F114" s="6">
        <v>0</v>
      </c>
      <c r="G114" s="6">
        <v>-58000000</v>
      </c>
      <c r="H114" s="6">
        <v>2042000000</v>
      </c>
      <c r="I114" s="6">
        <v>0</v>
      </c>
      <c r="J114" s="6">
        <v>2042000000</v>
      </c>
      <c r="K114" s="6">
        <v>0</v>
      </c>
      <c r="L114" s="6">
        <v>1898935278</v>
      </c>
      <c r="M114" s="6">
        <v>0</v>
      </c>
      <c r="N114" s="6">
        <v>1898935278</v>
      </c>
      <c r="O114" s="5">
        <v>100</v>
      </c>
    </row>
    <row r="115" spans="1:15" x14ac:dyDescent="0.25">
      <c r="A115" s="4" t="s">
        <v>794</v>
      </c>
      <c r="B115" s="4" t="s">
        <v>260</v>
      </c>
      <c r="C115" s="7" t="s">
        <v>680</v>
      </c>
      <c r="D115" s="7" t="s">
        <v>258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</row>
    <row r="116" spans="1:15" x14ac:dyDescent="0.25">
      <c r="A116" s="4" t="s">
        <v>794</v>
      </c>
      <c r="B116" s="4" t="s">
        <v>257</v>
      </c>
      <c r="C116" s="7" t="s">
        <v>679</v>
      </c>
      <c r="D116" s="7" t="s">
        <v>255</v>
      </c>
      <c r="E116" s="6">
        <v>1900000000</v>
      </c>
      <c r="F116" s="6">
        <v>0</v>
      </c>
      <c r="G116" s="6">
        <v>0</v>
      </c>
      <c r="H116" s="6">
        <v>1900000000</v>
      </c>
      <c r="I116" s="6">
        <v>0</v>
      </c>
      <c r="J116" s="6">
        <v>1900000000</v>
      </c>
      <c r="K116" s="6">
        <v>2442514</v>
      </c>
      <c r="L116" s="6">
        <v>27943052</v>
      </c>
      <c r="M116" s="6">
        <v>3547342</v>
      </c>
      <c r="N116" s="6">
        <v>27943052</v>
      </c>
      <c r="O116" s="5">
        <v>100</v>
      </c>
    </row>
    <row r="117" spans="1:15" x14ac:dyDescent="0.25">
      <c r="A117" s="4" t="s">
        <v>794</v>
      </c>
      <c r="B117" s="4" t="s">
        <v>254</v>
      </c>
      <c r="C117" s="7" t="s">
        <v>678</v>
      </c>
      <c r="D117" s="7" t="s">
        <v>252</v>
      </c>
      <c r="E117" s="6">
        <v>895000000</v>
      </c>
      <c r="F117" s="6">
        <v>0</v>
      </c>
      <c r="G117" s="6">
        <v>0</v>
      </c>
      <c r="H117" s="6">
        <v>895000000</v>
      </c>
      <c r="I117" s="6">
        <v>0</v>
      </c>
      <c r="J117" s="6">
        <v>895000000</v>
      </c>
      <c r="K117" s="6">
        <v>37981967</v>
      </c>
      <c r="L117" s="6">
        <v>515961346</v>
      </c>
      <c r="M117" s="6">
        <v>70833724</v>
      </c>
      <c r="N117" s="6">
        <v>481356346</v>
      </c>
      <c r="O117" s="5">
        <v>93.29</v>
      </c>
    </row>
    <row r="118" spans="1:15" x14ac:dyDescent="0.25">
      <c r="A118" s="4" t="s">
        <v>794</v>
      </c>
      <c r="B118" s="4" t="s">
        <v>251</v>
      </c>
      <c r="C118" s="7" t="s">
        <v>677</v>
      </c>
      <c r="D118" s="7" t="s">
        <v>249</v>
      </c>
      <c r="E118" s="6">
        <v>3300000000</v>
      </c>
      <c r="F118" s="6">
        <v>0</v>
      </c>
      <c r="G118" s="6">
        <v>-209000000</v>
      </c>
      <c r="H118" s="6">
        <v>3091000000</v>
      </c>
      <c r="I118" s="6">
        <v>0</v>
      </c>
      <c r="J118" s="6">
        <v>3091000000</v>
      </c>
      <c r="K118" s="6">
        <v>236560052</v>
      </c>
      <c r="L118" s="6">
        <v>1983789561</v>
      </c>
      <c r="M118" s="6">
        <v>446949529</v>
      </c>
      <c r="N118" s="6">
        <v>1983789561</v>
      </c>
      <c r="O118" s="5">
        <v>100</v>
      </c>
    </row>
    <row r="119" spans="1:15" x14ac:dyDescent="0.25">
      <c r="A119" s="4" t="s">
        <v>794</v>
      </c>
      <c r="B119" s="4" t="s">
        <v>248</v>
      </c>
      <c r="C119" s="7" t="s">
        <v>676</v>
      </c>
      <c r="D119" s="7" t="s">
        <v>246</v>
      </c>
      <c r="E119" s="6">
        <v>580000000</v>
      </c>
      <c r="F119" s="6">
        <v>0</v>
      </c>
      <c r="G119" s="6">
        <v>0</v>
      </c>
      <c r="H119" s="6">
        <v>580000000</v>
      </c>
      <c r="I119" s="6">
        <v>0</v>
      </c>
      <c r="J119" s="6">
        <v>580000000</v>
      </c>
      <c r="K119" s="6">
        <v>50556864</v>
      </c>
      <c r="L119" s="6">
        <v>416509995</v>
      </c>
      <c r="M119" s="6">
        <v>94999040</v>
      </c>
      <c r="N119" s="6">
        <v>416509995</v>
      </c>
      <c r="O119" s="5">
        <v>100</v>
      </c>
    </row>
    <row r="120" spans="1:15" x14ac:dyDescent="0.25">
      <c r="A120" s="4" t="s">
        <v>794</v>
      </c>
      <c r="B120" s="4" t="s">
        <v>245</v>
      </c>
      <c r="C120" s="7" t="s">
        <v>675</v>
      </c>
      <c r="D120" s="7" t="s">
        <v>243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</row>
    <row r="121" spans="1:15" x14ac:dyDescent="0.25">
      <c r="A121" s="4" t="s">
        <v>794</v>
      </c>
      <c r="B121" s="4" t="s">
        <v>242</v>
      </c>
      <c r="C121" s="7" t="s">
        <v>674</v>
      </c>
      <c r="D121" s="7" t="s">
        <v>240</v>
      </c>
      <c r="E121" s="6">
        <v>450000</v>
      </c>
      <c r="F121" s="6">
        <v>0</v>
      </c>
      <c r="G121" s="6">
        <v>0</v>
      </c>
      <c r="H121" s="6">
        <v>450000</v>
      </c>
      <c r="I121" s="6">
        <v>0</v>
      </c>
      <c r="J121" s="6">
        <v>450000</v>
      </c>
      <c r="K121" s="6">
        <v>28900</v>
      </c>
      <c r="L121" s="6">
        <v>282167</v>
      </c>
      <c r="M121" s="6">
        <v>53700</v>
      </c>
      <c r="N121" s="6">
        <v>282167</v>
      </c>
      <c r="O121" s="5">
        <v>100</v>
      </c>
    </row>
    <row r="122" spans="1:15" x14ac:dyDescent="0.25">
      <c r="A122" s="4" t="s">
        <v>794</v>
      </c>
      <c r="B122" s="4" t="s">
        <v>239</v>
      </c>
      <c r="C122" s="7" t="s">
        <v>673</v>
      </c>
      <c r="D122" s="7" t="s">
        <v>237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</row>
    <row r="123" spans="1:15" x14ac:dyDescent="0.25">
      <c r="A123" s="4" t="s">
        <v>794</v>
      </c>
      <c r="B123" s="4" t="s">
        <v>236</v>
      </c>
      <c r="C123" s="7" t="s">
        <v>672</v>
      </c>
      <c r="D123" s="7" t="s">
        <v>234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</row>
    <row r="124" spans="1:15" x14ac:dyDescent="0.25">
      <c r="A124" s="4" t="s">
        <v>794</v>
      </c>
      <c r="B124" s="4" t="s">
        <v>233</v>
      </c>
      <c r="C124" s="7" t="s">
        <v>671</v>
      </c>
      <c r="D124" s="7" t="s">
        <v>231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</row>
    <row r="125" spans="1:15" x14ac:dyDescent="0.25">
      <c r="A125" s="4" t="s">
        <v>794</v>
      </c>
      <c r="B125" s="4" t="s">
        <v>230</v>
      </c>
      <c r="C125" s="7" t="s">
        <v>670</v>
      </c>
      <c r="D125" s="7" t="s">
        <v>228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794</v>
      </c>
      <c r="B126" s="4" t="s">
        <v>227</v>
      </c>
      <c r="C126" s="7" t="s">
        <v>669</v>
      </c>
      <c r="D126" s="7" t="s">
        <v>225</v>
      </c>
      <c r="E126" s="6">
        <v>32958000</v>
      </c>
      <c r="F126" s="6">
        <v>0</v>
      </c>
      <c r="G126" s="6">
        <v>0</v>
      </c>
      <c r="H126" s="6">
        <v>32958000</v>
      </c>
      <c r="I126" s="6">
        <v>0</v>
      </c>
      <c r="J126" s="6">
        <v>32958000</v>
      </c>
      <c r="K126" s="6">
        <v>0</v>
      </c>
      <c r="L126" s="6">
        <v>3790252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794</v>
      </c>
      <c r="B127" s="4" t="s">
        <v>224</v>
      </c>
      <c r="C127" s="7" t="s">
        <v>668</v>
      </c>
      <c r="D127" s="7" t="s">
        <v>222</v>
      </c>
      <c r="E127" s="6">
        <v>24158000</v>
      </c>
      <c r="F127" s="6">
        <v>0</v>
      </c>
      <c r="G127" s="6">
        <v>0</v>
      </c>
      <c r="H127" s="6">
        <v>24158000</v>
      </c>
      <c r="I127" s="6">
        <v>0</v>
      </c>
      <c r="J127" s="6">
        <v>24158000</v>
      </c>
      <c r="K127" s="6">
        <v>0</v>
      </c>
      <c r="L127" s="6">
        <v>3790252</v>
      </c>
      <c r="M127" s="6">
        <v>0</v>
      </c>
      <c r="N127" s="6">
        <v>0</v>
      </c>
      <c r="O127" s="5">
        <v>0</v>
      </c>
    </row>
    <row r="128" spans="1:15" x14ac:dyDescent="0.25">
      <c r="A128" s="4" t="s">
        <v>794</v>
      </c>
      <c r="B128" s="4" t="s">
        <v>221</v>
      </c>
      <c r="C128" s="7" t="s">
        <v>667</v>
      </c>
      <c r="D128" s="7" t="s">
        <v>219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5">
        <v>0</v>
      </c>
    </row>
    <row r="129" spans="1:15" x14ac:dyDescent="0.25">
      <c r="A129" s="4" t="s">
        <v>794</v>
      </c>
      <c r="B129" s="4" t="s">
        <v>218</v>
      </c>
      <c r="C129" s="7" t="s">
        <v>666</v>
      </c>
      <c r="D129" s="7" t="s">
        <v>216</v>
      </c>
      <c r="E129" s="6">
        <v>8800000</v>
      </c>
      <c r="F129" s="6">
        <v>0</v>
      </c>
      <c r="G129" s="6">
        <v>0</v>
      </c>
      <c r="H129" s="6">
        <v>8800000</v>
      </c>
      <c r="I129" s="6">
        <v>0</v>
      </c>
      <c r="J129" s="6">
        <v>8800000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794</v>
      </c>
      <c r="B130" s="4" t="s">
        <v>215</v>
      </c>
      <c r="C130" s="7" t="s">
        <v>665</v>
      </c>
      <c r="D130" s="7" t="s">
        <v>213</v>
      </c>
      <c r="E130" s="6">
        <v>90500000</v>
      </c>
      <c r="F130" s="6">
        <v>0</v>
      </c>
      <c r="G130" s="6">
        <v>0</v>
      </c>
      <c r="H130" s="6">
        <v>90500000</v>
      </c>
      <c r="I130" s="6">
        <v>0</v>
      </c>
      <c r="J130" s="6">
        <v>90500000</v>
      </c>
      <c r="K130" s="6">
        <v>3429261</v>
      </c>
      <c r="L130" s="6">
        <v>42103251</v>
      </c>
      <c r="M130" s="6">
        <v>6237943</v>
      </c>
      <c r="N130" s="6">
        <v>42103251</v>
      </c>
      <c r="O130" s="5">
        <v>100</v>
      </c>
    </row>
    <row r="131" spans="1:15" x14ac:dyDescent="0.25">
      <c r="A131" s="4" t="s">
        <v>794</v>
      </c>
      <c r="B131" s="4" t="s">
        <v>212</v>
      </c>
      <c r="C131" s="7" t="s">
        <v>664</v>
      </c>
      <c r="D131" s="7" t="s">
        <v>210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5">
        <v>0</v>
      </c>
    </row>
    <row r="132" spans="1:15" x14ac:dyDescent="0.25">
      <c r="A132" s="4" t="s">
        <v>794</v>
      </c>
      <c r="B132" s="4" t="s">
        <v>209</v>
      </c>
      <c r="C132" s="7" t="s">
        <v>663</v>
      </c>
      <c r="D132" s="7" t="s">
        <v>207</v>
      </c>
      <c r="E132" s="6">
        <v>345000000</v>
      </c>
      <c r="F132" s="6">
        <v>0</v>
      </c>
      <c r="G132" s="6">
        <v>0</v>
      </c>
      <c r="H132" s="6">
        <v>345000000</v>
      </c>
      <c r="I132" s="6">
        <v>0</v>
      </c>
      <c r="J132" s="6">
        <v>345000000</v>
      </c>
      <c r="K132" s="6">
        <v>0</v>
      </c>
      <c r="L132" s="6">
        <v>344892160</v>
      </c>
      <c r="M132" s="6">
        <v>0</v>
      </c>
      <c r="N132" s="6">
        <v>344892160</v>
      </c>
      <c r="O132" s="5">
        <v>100</v>
      </c>
    </row>
    <row r="133" spans="1:15" x14ac:dyDescent="0.25">
      <c r="A133" s="4" t="s">
        <v>794</v>
      </c>
      <c r="B133" s="4" t="s">
        <v>206</v>
      </c>
      <c r="C133" s="7" t="s">
        <v>662</v>
      </c>
      <c r="D133" s="7" t="s">
        <v>204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</row>
    <row r="134" spans="1:15" x14ac:dyDescent="0.25">
      <c r="A134" s="4" t="s">
        <v>794</v>
      </c>
      <c r="B134" s="4" t="s">
        <v>203</v>
      </c>
      <c r="C134" s="7" t="s">
        <v>661</v>
      </c>
      <c r="D134" s="7" t="s">
        <v>201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794</v>
      </c>
      <c r="B135" s="4" t="s">
        <v>200</v>
      </c>
      <c r="C135" s="7" t="s">
        <v>660</v>
      </c>
      <c r="D135" s="7" t="s">
        <v>198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794</v>
      </c>
      <c r="B136" s="4" t="s">
        <v>197</v>
      </c>
      <c r="C136" s="7" t="s">
        <v>659</v>
      </c>
      <c r="D136" s="7" t="s">
        <v>195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794</v>
      </c>
      <c r="B137" s="4" t="s">
        <v>194</v>
      </c>
      <c r="C137" s="7" t="s">
        <v>658</v>
      </c>
      <c r="D137" s="7" t="s">
        <v>192</v>
      </c>
      <c r="E137" s="6">
        <v>9521250000</v>
      </c>
      <c r="F137" s="6">
        <v>0</v>
      </c>
      <c r="G137" s="6">
        <v>0</v>
      </c>
      <c r="H137" s="6">
        <v>9521250000</v>
      </c>
      <c r="I137" s="6">
        <v>0</v>
      </c>
      <c r="J137" s="6">
        <v>9521250000</v>
      </c>
      <c r="K137" s="6">
        <v>1092083032</v>
      </c>
      <c r="L137" s="6">
        <v>6852361615</v>
      </c>
      <c r="M137" s="6">
        <v>582729332</v>
      </c>
      <c r="N137" s="6">
        <v>5908072409</v>
      </c>
      <c r="O137" s="5">
        <v>86.22</v>
      </c>
    </row>
    <row r="138" spans="1:15" x14ac:dyDescent="0.25">
      <c r="A138" s="4" t="s">
        <v>794</v>
      </c>
      <c r="B138" s="4" t="s">
        <v>191</v>
      </c>
      <c r="C138" s="7" t="s">
        <v>657</v>
      </c>
      <c r="D138" s="7" t="s">
        <v>189</v>
      </c>
      <c r="E138" s="6">
        <v>8311250000</v>
      </c>
      <c r="F138" s="6">
        <v>0</v>
      </c>
      <c r="G138" s="6">
        <v>0</v>
      </c>
      <c r="H138" s="6">
        <v>8311250000</v>
      </c>
      <c r="I138" s="6">
        <v>0</v>
      </c>
      <c r="J138" s="6">
        <v>8311250000</v>
      </c>
      <c r="K138" s="6">
        <v>1007434046</v>
      </c>
      <c r="L138" s="6">
        <v>6040865009</v>
      </c>
      <c r="M138" s="6">
        <v>509392350</v>
      </c>
      <c r="N138" s="6">
        <v>5181415634</v>
      </c>
      <c r="O138" s="5">
        <v>85.77</v>
      </c>
    </row>
    <row r="139" spans="1:15" x14ac:dyDescent="0.25">
      <c r="A139" s="4" t="s">
        <v>794</v>
      </c>
      <c r="B139" s="4" t="s">
        <v>188</v>
      </c>
      <c r="C139" s="7" t="s">
        <v>656</v>
      </c>
      <c r="D139" s="7" t="s">
        <v>186</v>
      </c>
      <c r="E139" s="6">
        <v>2556250000</v>
      </c>
      <c r="F139" s="6">
        <v>0</v>
      </c>
      <c r="G139" s="6">
        <v>0</v>
      </c>
      <c r="H139" s="6">
        <v>2556250000</v>
      </c>
      <c r="I139" s="6">
        <v>0</v>
      </c>
      <c r="J139" s="6">
        <v>2556250000</v>
      </c>
      <c r="K139" s="6">
        <v>635662397</v>
      </c>
      <c r="L139" s="6">
        <v>2302319078</v>
      </c>
      <c r="M139" s="6">
        <v>146670305</v>
      </c>
      <c r="N139" s="6">
        <v>1510741569</v>
      </c>
      <c r="O139" s="5">
        <v>65.62</v>
      </c>
    </row>
    <row r="140" spans="1:15" x14ac:dyDescent="0.25">
      <c r="A140" s="4" t="s">
        <v>794</v>
      </c>
      <c r="B140" s="4" t="s">
        <v>185</v>
      </c>
      <c r="C140" s="7" t="s">
        <v>654</v>
      </c>
      <c r="D140" s="7" t="s">
        <v>183</v>
      </c>
      <c r="E140" s="6">
        <v>2600000000</v>
      </c>
      <c r="F140" s="6">
        <v>0</v>
      </c>
      <c r="G140" s="6">
        <v>0</v>
      </c>
      <c r="H140" s="6">
        <v>2600000000</v>
      </c>
      <c r="I140" s="6">
        <v>0</v>
      </c>
      <c r="J140" s="6">
        <v>2600000000</v>
      </c>
      <c r="K140" s="6">
        <v>198144840</v>
      </c>
      <c r="L140" s="6">
        <v>1690813747</v>
      </c>
      <c r="M140" s="6">
        <v>198144840</v>
      </c>
      <c r="N140" s="6">
        <v>1690813747</v>
      </c>
      <c r="O140" s="5">
        <v>100</v>
      </c>
    </row>
    <row r="141" spans="1:15" x14ac:dyDescent="0.25">
      <c r="A141" s="4" t="s">
        <v>794</v>
      </c>
      <c r="B141" s="8" t="s">
        <v>188</v>
      </c>
      <c r="C141" s="7" t="s">
        <v>656</v>
      </c>
      <c r="D141" s="7" t="s">
        <v>180</v>
      </c>
      <c r="E141" s="6">
        <v>1750000000</v>
      </c>
      <c r="F141" s="6">
        <v>0</v>
      </c>
      <c r="G141" s="6">
        <v>0</v>
      </c>
      <c r="H141" s="6">
        <v>1750000000</v>
      </c>
      <c r="I141" s="6">
        <v>0</v>
      </c>
      <c r="J141" s="6">
        <v>1750000000</v>
      </c>
      <c r="K141" s="6">
        <v>66336520</v>
      </c>
      <c r="L141" s="6">
        <v>1065189799</v>
      </c>
      <c r="M141" s="6">
        <v>66336520</v>
      </c>
      <c r="N141" s="6">
        <v>1065189799</v>
      </c>
      <c r="O141" s="5">
        <v>100</v>
      </c>
    </row>
    <row r="142" spans="1:15" x14ac:dyDescent="0.25">
      <c r="A142" s="4" t="s">
        <v>794</v>
      </c>
      <c r="B142" s="8" t="s">
        <v>185</v>
      </c>
      <c r="C142" s="7" t="s">
        <v>654</v>
      </c>
      <c r="D142" s="7" t="s">
        <v>651</v>
      </c>
      <c r="E142" s="6">
        <v>520000000</v>
      </c>
      <c r="F142" s="6">
        <v>0</v>
      </c>
      <c r="G142" s="6">
        <v>0</v>
      </c>
      <c r="H142" s="6">
        <v>520000000</v>
      </c>
      <c r="I142" s="6">
        <v>0</v>
      </c>
      <c r="J142" s="6">
        <v>520000000</v>
      </c>
      <c r="K142" s="6">
        <v>39571100</v>
      </c>
      <c r="L142" s="6">
        <v>333345100</v>
      </c>
      <c r="M142" s="6">
        <v>39571100</v>
      </c>
      <c r="N142" s="6">
        <v>333345100</v>
      </c>
      <c r="O142" s="5">
        <v>100</v>
      </c>
    </row>
    <row r="143" spans="1:15" x14ac:dyDescent="0.25">
      <c r="A143" s="4" t="s">
        <v>794</v>
      </c>
      <c r="B143" s="8" t="s">
        <v>188</v>
      </c>
      <c r="C143" s="7" t="s">
        <v>656</v>
      </c>
      <c r="D143" s="7" t="s">
        <v>174</v>
      </c>
      <c r="E143" s="6">
        <v>885000000</v>
      </c>
      <c r="F143" s="6">
        <v>0</v>
      </c>
      <c r="G143" s="6">
        <v>0</v>
      </c>
      <c r="H143" s="6">
        <v>885000000</v>
      </c>
      <c r="I143" s="6">
        <v>0</v>
      </c>
      <c r="J143" s="6">
        <v>885000000</v>
      </c>
      <c r="K143" s="6">
        <v>67719189</v>
      </c>
      <c r="L143" s="6">
        <v>649197285</v>
      </c>
      <c r="M143" s="6">
        <v>58669585</v>
      </c>
      <c r="N143" s="6">
        <v>581325419</v>
      </c>
      <c r="O143" s="5">
        <v>89.55</v>
      </c>
    </row>
    <row r="144" spans="1:15" x14ac:dyDescent="0.25">
      <c r="A144" s="4" t="s">
        <v>794</v>
      </c>
      <c r="B144" s="4" t="s">
        <v>173</v>
      </c>
      <c r="C144" s="7" t="s">
        <v>649</v>
      </c>
      <c r="D144" s="7" t="s">
        <v>171</v>
      </c>
      <c r="E144" s="6">
        <v>1210000000</v>
      </c>
      <c r="F144" s="6">
        <v>0</v>
      </c>
      <c r="G144" s="6">
        <v>0</v>
      </c>
      <c r="H144" s="6">
        <v>1210000000</v>
      </c>
      <c r="I144" s="6">
        <v>0</v>
      </c>
      <c r="J144" s="6">
        <v>1210000000</v>
      </c>
      <c r="K144" s="6">
        <v>84648986</v>
      </c>
      <c r="L144" s="6">
        <v>811496606</v>
      </c>
      <c r="M144" s="6">
        <v>73336982</v>
      </c>
      <c r="N144" s="6">
        <v>726656775</v>
      </c>
      <c r="O144" s="5">
        <v>89.55</v>
      </c>
    </row>
    <row r="145" spans="1:15" x14ac:dyDescent="0.25">
      <c r="A145" s="4" t="s">
        <v>794</v>
      </c>
      <c r="B145" s="4" t="s">
        <v>170</v>
      </c>
      <c r="C145" s="7" t="s">
        <v>648</v>
      </c>
      <c r="D145" s="7" t="s">
        <v>168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</row>
    <row r="146" spans="1:15" x14ac:dyDescent="0.25">
      <c r="A146" s="4" t="s">
        <v>794</v>
      </c>
      <c r="B146" s="4" t="s">
        <v>167</v>
      </c>
      <c r="C146" s="7" t="s">
        <v>646</v>
      </c>
      <c r="D146" s="7" t="s">
        <v>165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</row>
    <row r="147" spans="1:15" x14ac:dyDescent="0.25">
      <c r="A147" s="4" t="s">
        <v>794</v>
      </c>
      <c r="B147" s="4" t="s">
        <v>164</v>
      </c>
      <c r="C147" s="7" t="s">
        <v>645</v>
      </c>
      <c r="D147" s="7" t="s">
        <v>162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5">
        <v>0</v>
      </c>
    </row>
    <row r="148" spans="1:15" x14ac:dyDescent="0.25">
      <c r="A148" s="4" t="s">
        <v>794</v>
      </c>
      <c r="B148" s="4" t="s">
        <v>161</v>
      </c>
      <c r="C148" s="7" t="s">
        <v>643</v>
      </c>
      <c r="D148" s="7" t="s">
        <v>852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794</v>
      </c>
      <c r="B149" s="4" t="s">
        <v>158</v>
      </c>
      <c r="C149" s="7" t="s">
        <v>641</v>
      </c>
      <c r="D149" s="7" t="s">
        <v>156</v>
      </c>
      <c r="E149" s="6">
        <v>695000000</v>
      </c>
      <c r="F149" s="6">
        <v>0</v>
      </c>
      <c r="G149" s="6">
        <v>0</v>
      </c>
      <c r="H149" s="6">
        <v>695000000</v>
      </c>
      <c r="I149" s="6">
        <v>0</v>
      </c>
      <c r="J149" s="6">
        <v>695000000</v>
      </c>
      <c r="K149" s="6">
        <v>50789392</v>
      </c>
      <c r="L149" s="6">
        <v>486897963</v>
      </c>
      <c r="M149" s="6">
        <v>44002189</v>
      </c>
      <c r="N149" s="6">
        <v>435994064</v>
      </c>
      <c r="O149" s="5">
        <v>89.55</v>
      </c>
    </row>
    <row r="150" spans="1:15" x14ac:dyDescent="0.25">
      <c r="A150" s="4" t="s">
        <v>794</v>
      </c>
      <c r="B150" s="4" t="s">
        <v>155</v>
      </c>
      <c r="C150" s="7" t="s">
        <v>640</v>
      </c>
      <c r="D150" s="7" t="s">
        <v>153</v>
      </c>
      <c r="E150" s="6">
        <v>515000000</v>
      </c>
      <c r="F150" s="6">
        <v>0</v>
      </c>
      <c r="G150" s="6">
        <v>0</v>
      </c>
      <c r="H150" s="6">
        <v>515000000</v>
      </c>
      <c r="I150" s="6">
        <v>0</v>
      </c>
      <c r="J150" s="6">
        <v>515000000</v>
      </c>
      <c r="K150" s="6">
        <v>33859594</v>
      </c>
      <c r="L150" s="6">
        <v>324598643</v>
      </c>
      <c r="M150" s="6">
        <v>29334793</v>
      </c>
      <c r="N150" s="6">
        <v>290662711</v>
      </c>
      <c r="O150" s="5">
        <v>89.55</v>
      </c>
    </row>
    <row r="151" spans="1:15" x14ac:dyDescent="0.25">
      <c r="A151" s="4" t="s">
        <v>794</v>
      </c>
      <c r="B151" s="4" t="s">
        <v>152</v>
      </c>
      <c r="C151" s="7" t="s">
        <v>639</v>
      </c>
      <c r="D151" s="7" t="s">
        <v>150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</row>
    <row r="152" spans="1:15" x14ac:dyDescent="0.25">
      <c r="A152" s="4" t="s">
        <v>794</v>
      </c>
      <c r="B152" s="4" t="s">
        <v>149</v>
      </c>
      <c r="C152" s="7" t="s">
        <v>638</v>
      </c>
      <c r="D152" s="7" t="s">
        <v>147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794</v>
      </c>
      <c r="B153" s="4" t="s">
        <v>146</v>
      </c>
      <c r="C153" s="7" t="s">
        <v>637</v>
      </c>
      <c r="D153" s="7" t="s">
        <v>144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794</v>
      </c>
      <c r="B154" s="4" t="s">
        <v>143</v>
      </c>
      <c r="C154" s="7" t="s">
        <v>636</v>
      </c>
      <c r="D154" s="7" t="s">
        <v>141</v>
      </c>
      <c r="E154" s="6">
        <v>19129680000</v>
      </c>
      <c r="F154" s="6">
        <v>6085924378</v>
      </c>
      <c r="G154" s="6">
        <v>3510019820</v>
      </c>
      <c r="H154" s="6">
        <v>22639699820</v>
      </c>
      <c r="I154" s="6">
        <v>0</v>
      </c>
      <c r="J154" s="6">
        <v>22639699820</v>
      </c>
      <c r="K154" s="6">
        <v>362798563</v>
      </c>
      <c r="L154" s="6">
        <v>16700972510</v>
      </c>
      <c r="M154" s="6">
        <v>1682317164</v>
      </c>
      <c r="N154" s="6">
        <v>4547059121</v>
      </c>
      <c r="O154" s="5">
        <v>27.23</v>
      </c>
    </row>
    <row r="155" spans="1:15" x14ac:dyDescent="0.25">
      <c r="A155" s="4" t="s">
        <v>794</v>
      </c>
      <c r="B155" s="4" t="s">
        <v>140</v>
      </c>
      <c r="C155" s="7" t="s">
        <v>635</v>
      </c>
      <c r="D155" s="7" t="s">
        <v>138</v>
      </c>
      <c r="E155" s="6">
        <v>19129680000</v>
      </c>
      <c r="F155" s="6">
        <v>6085924378</v>
      </c>
      <c r="G155" s="6">
        <v>3510019820</v>
      </c>
      <c r="H155" s="6">
        <v>22639699820</v>
      </c>
      <c r="I155" s="6">
        <v>0</v>
      </c>
      <c r="J155" s="6">
        <v>22639699820</v>
      </c>
      <c r="K155" s="6">
        <v>362798563</v>
      </c>
      <c r="L155" s="6">
        <v>16700972510</v>
      </c>
      <c r="M155" s="6">
        <v>1682317164</v>
      </c>
      <c r="N155" s="6">
        <v>4547059121</v>
      </c>
      <c r="O155" s="5">
        <v>27.23</v>
      </c>
    </row>
    <row r="156" spans="1:15" x14ac:dyDescent="0.25">
      <c r="A156" s="4" t="s">
        <v>794</v>
      </c>
      <c r="B156" s="4" t="s">
        <v>137</v>
      </c>
      <c r="C156" s="7" t="s">
        <v>633</v>
      </c>
      <c r="D156" s="7" t="s">
        <v>135</v>
      </c>
      <c r="E156" s="6">
        <v>9875000000</v>
      </c>
      <c r="F156" s="6">
        <v>2708244280</v>
      </c>
      <c r="G156" s="6">
        <v>-791755720</v>
      </c>
      <c r="H156" s="6">
        <v>9083244280</v>
      </c>
      <c r="I156" s="6">
        <v>0</v>
      </c>
      <c r="J156" s="6">
        <v>9083244280</v>
      </c>
      <c r="K156" s="6">
        <v>296755194</v>
      </c>
      <c r="L156" s="6">
        <v>6545467950</v>
      </c>
      <c r="M156" s="6">
        <v>752246872</v>
      </c>
      <c r="N156" s="6">
        <v>1872553062</v>
      </c>
      <c r="O156" s="5">
        <v>28.61</v>
      </c>
    </row>
    <row r="157" spans="1:15" x14ac:dyDescent="0.25">
      <c r="A157" s="4" t="s">
        <v>794</v>
      </c>
      <c r="B157" s="4" t="s">
        <v>134</v>
      </c>
      <c r="C157" s="7" t="s">
        <v>632</v>
      </c>
      <c r="D157" s="7" t="s">
        <v>132</v>
      </c>
      <c r="E157" s="6">
        <v>9254680000</v>
      </c>
      <c r="F157" s="6">
        <v>3377680098</v>
      </c>
      <c r="G157" s="6">
        <v>4301775540</v>
      </c>
      <c r="H157" s="6">
        <v>13556455540</v>
      </c>
      <c r="I157" s="6">
        <v>0</v>
      </c>
      <c r="J157" s="6">
        <v>13556455540</v>
      </c>
      <c r="K157" s="6">
        <v>66043369</v>
      </c>
      <c r="L157" s="6">
        <v>10155504560</v>
      </c>
      <c r="M157" s="6">
        <v>930070292</v>
      </c>
      <c r="N157" s="6">
        <v>2674506059</v>
      </c>
      <c r="O157" s="5">
        <v>26.34</v>
      </c>
    </row>
    <row r="158" spans="1:15" x14ac:dyDescent="0.25">
      <c r="A158" s="4" t="s">
        <v>794</v>
      </c>
      <c r="B158" s="4" t="s">
        <v>131</v>
      </c>
      <c r="C158" s="7" t="s">
        <v>630</v>
      </c>
      <c r="D158" s="7" t="s">
        <v>129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5">
        <v>0</v>
      </c>
    </row>
    <row r="159" spans="1:15" x14ac:dyDescent="0.25">
      <c r="A159" s="4" t="s">
        <v>794</v>
      </c>
      <c r="B159" s="4" t="s">
        <v>125</v>
      </c>
      <c r="C159" s="7" t="s">
        <v>629</v>
      </c>
      <c r="D159" s="7" t="s">
        <v>123</v>
      </c>
      <c r="E159" s="6">
        <v>20732044000</v>
      </c>
      <c r="F159" s="6">
        <v>9956261262</v>
      </c>
      <c r="G159" s="6">
        <v>13849225513</v>
      </c>
      <c r="H159" s="6">
        <v>34581269513</v>
      </c>
      <c r="I159" s="6">
        <v>0</v>
      </c>
      <c r="J159" s="6">
        <v>34581269513</v>
      </c>
      <c r="K159" s="6">
        <v>8456723246</v>
      </c>
      <c r="L159" s="6">
        <v>33015515420</v>
      </c>
      <c r="M159" s="6">
        <v>3563261724</v>
      </c>
      <c r="N159" s="6">
        <v>21306392969</v>
      </c>
      <c r="O159" s="5">
        <v>64.53</v>
      </c>
    </row>
    <row r="160" spans="1:15" x14ac:dyDescent="0.25">
      <c r="A160" s="4" t="s">
        <v>794</v>
      </c>
      <c r="B160" s="4" t="s">
        <v>122</v>
      </c>
      <c r="C160" s="7" t="s">
        <v>628</v>
      </c>
      <c r="D160" s="7" t="s">
        <v>120</v>
      </c>
      <c r="E160" s="6">
        <v>435800000</v>
      </c>
      <c r="F160" s="6">
        <v>100000000</v>
      </c>
      <c r="G160" s="6">
        <v>0</v>
      </c>
      <c r="H160" s="6">
        <v>435800000</v>
      </c>
      <c r="I160" s="6">
        <v>0</v>
      </c>
      <c r="J160" s="6">
        <v>435800000</v>
      </c>
      <c r="K160" s="6">
        <v>0</v>
      </c>
      <c r="L160" s="6">
        <v>325751440</v>
      </c>
      <c r="M160" s="6">
        <v>0</v>
      </c>
      <c r="N160" s="6">
        <v>0</v>
      </c>
      <c r="O160" s="5">
        <v>0</v>
      </c>
    </row>
    <row r="161" spans="1:15" x14ac:dyDescent="0.25">
      <c r="A161" s="4" t="s">
        <v>794</v>
      </c>
      <c r="B161" s="4" t="s">
        <v>119</v>
      </c>
      <c r="C161" s="7" t="s">
        <v>627</v>
      </c>
      <c r="D161" s="7" t="s">
        <v>117</v>
      </c>
      <c r="E161" s="6">
        <v>430000000</v>
      </c>
      <c r="F161" s="6">
        <v>0</v>
      </c>
      <c r="G161" s="6">
        <v>0</v>
      </c>
      <c r="H161" s="6">
        <v>430000000</v>
      </c>
      <c r="I161" s="6">
        <v>0</v>
      </c>
      <c r="J161" s="6">
        <v>430000000</v>
      </c>
      <c r="K161" s="6">
        <v>22800000</v>
      </c>
      <c r="L161" s="6">
        <v>422800000</v>
      </c>
      <c r="M161" s="6">
        <v>76611683</v>
      </c>
      <c r="N161" s="6">
        <v>134762040</v>
      </c>
      <c r="O161" s="5">
        <v>31.87</v>
      </c>
    </row>
    <row r="162" spans="1:15" x14ac:dyDescent="0.25">
      <c r="A162" s="4" t="s">
        <v>794</v>
      </c>
      <c r="B162" s="4" t="s">
        <v>116</v>
      </c>
      <c r="C162" s="7" t="s">
        <v>626</v>
      </c>
      <c r="D162" s="7" t="s">
        <v>114</v>
      </c>
      <c r="E162" s="6">
        <v>3000000000</v>
      </c>
      <c r="F162" s="6">
        <v>518647822</v>
      </c>
      <c r="G162" s="6">
        <v>218647822</v>
      </c>
      <c r="H162" s="6">
        <v>3218647822</v>
      </c>
      <c r="I162" s="6">
        <v>0</v>
      </c>
      <c r="J162" s="6">
        <v>3218647822</v>
      </c>
      <c r="K162" s="6">
        <v>409824356</v>
      </c>
      <c r="L162" s="6">
        <v>3095262513</v>
      </c>
      <c r="M162" s="6">
        <v>574586982</v>
      </c>
      <c r="N162" s="6">
        <v>1673233921</v>
      </c>
      <c r="O162" s="5">
        <v>54.06</v>
      </c>
    </row>
    <row r="163" spans="1:15" x14ac:dyDescent="0.25">
      <c r="A163" s="4" t="s">
        <v>794</v>
      </c>
      <c r="B163" s="4" t="s">
        <v>113</v>
      </c>
      <c r="C163" s="7" t="s">
        <v>625</v>
      </c>
      <c r="D163" s="7" t="s">
        <v>111</v>
      </c>
      <c r="E163" s="6">
        <v>3300000000</v>
      </c>
      <c r="F163" s="6">
        <v>613093877</v>
      </c>
      <c r="G163" s="6">
        <v>613093877</v>
      </c>
      <c r="H163" s="6">
        <v>3913093877</v>
      </c>
      <c r="I163" s="6">
        <v>0</v>
      </c>
      <c r="J163" s="6">
        <v>3913093877</v>
      </c>
      <c r="K163" s="6">
        <v>542422080</v>
      </c>
      <c r="L163" s="6">
        <v>3833393508</v>
      </c>
      <c r="M163" s="6">
        <v>540901806</v>
      </c>
      <c r="N163" s="6">
        <v>1277295882</v>
      </c>
      <c r="O163" s="5">
        <v>33.32</v>
      </c>
    </row>
    <row r="164" spans="1:15" x14ac:dyDescent="0.25">
      <c r="A164" s="4" t="s">
        <v>794</v>
      </c>
      <c r="B164" s="4" t="s">
        <v>110</v>
      </c>
      <c r="C164" s="7" t="s">
        <v>624</v>
      </c>
      <c r="D164" s="7" t="s">
        <v>108</v>
      </c>
      <c r="E164" s="6">
        <v>13566244000</v>
      </c>
      <c r="F164" s="6">
        <v>8724519563</v>
      </c>
      <c r="G164" s="6">
        <v>13017483814</v>
      </c>
      <c r="H164" s="6">
        <v>26583727814</v>
      </c>
      <c r="I164" s="6">
        <v>0</v>
      </c>
      <c r="J164" s="6">
        <v>26583727814</v>
      </c>
      <c r="K164" s="6">
        <v>7481676810</v>
      </c>
      <c r="L164" s="6">
        <v>25338307959</v>
      </c>
      <c r="M164" s="6">
        <v>2371161253</v>
      </c>
      <c r="N164" s="6">
        <v>18221101126</v>
      </c>
      <c r="O164" s="5">
        <v>71.91</v>
      </c>
    </row>
    <row r="165" spans="1:15" x14ac:dyDescent="0.25">
      <c r="A165" s="4" t="s">
        <v>794</v>
      </c>
      <c r="B165" s="4" t="s">
        <v>101</v>
      </c>
      <c r="C165" s="7" t="s">
        <v>619</v>
      </c>
      <c r="D165" s="7" t="s">
        <v>99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5">
        <v>0</v>
      </c>
    </row>
    <row r="166" spans="1:15" x14ac:dyDescent="0.25">
      <c r="A166" s="4" t="s">
        <v>794</v>
      </c>
      <c r="B166" s="4" t="s">
        <v>98</v>
      </c>
      <c r="C166" s="7" t="s">
        <v>618</v>
      </c>
      <c r="D166" s="7" t="s">
        <v>96</v>
      </c>
      <c r="E166" s="6">
        <v>25774000</v>
      </c>
      <c r="F166" s="6">
        <v>0</v>
      </c>
      <c r="G166" s="6">
        <v>0</v>
      </c>
      <c r="H166" s="6">
        <v>25774000</v>
      </c>
      <c r="I166" s="6">
        <v>0</v>
      </c>
      <c r="J166" s="6">
        <v>25774000</v>
      </c>
      <c r="K166" s="6">
        <v>0</v>
      </c>
      <c r="L166" s="6">
        <v>23142000</v>
      </c>
      <c r="M166" s="6">
        <v>0</v>
      </c>
      <c r="N166" s="6">
        <v>0</v>
      </c>
      <c r="O166" s="5">
        <v>0</v>
      </c>
    </row>
    <row r="167" spans="1:15" x14ac:dyDescent="0.25">
      <c r="A167" s="4" t="s">
        <v>794</v>
      </c>
      <c r="B167" s="4" t="s">
        <v>95</v>
      </c>
      <c r="C167" s="7" t="s">
        <v>616</v>
      </c>
      <c r="D167" s="7" t="s">
        <v>93</v>
      </c>
      <c r="E167" s="6">
        <v>25774000</v>
      </c>
      <c r="F167" s="6">
        <v>0</v>
      </c>
      <c r="G167" s="6">
        <v>0</v>
      </c>
      <c r="H167" s="6">
        <v>25774000</v>
      </c>
      <c r="I167" s="6">
        <v>0</v>
      </c>
      <c r="J167" s="6">
        <v>25774000</v>
      </c>
      <c r="K167" s="6">
        <v>0</v>
      </c>
      <c r="L167" s="6">
        <v>23142000</v>
      </c>
      <c r="M167" s="6">
        <v>0</v>
      </c>
      <c r="N167" s="6">
        <v>0</v>
      </c>
      <c r="O167" s="5">
        <v>0</v>
      </c>
    </row>
    <row r="168" spans="1:15" x14ac:dyDescent="0.25">
      <c r="A168" s="4" t="s">
        <v>794</v>
      </c>
      <c r="B168" s="4" t="s">
        <v>92</v>
      </c>
      <c r="C168" s="7" t="s">
        <v>614</v>
      </c>
      <c r="D168" s="7" t="s">
        <v>90</v>
      </c>
      <c r="E168" s="6">
        <v>0</v>
      </c>
      <c r="F168" s="6">
        <v>134678700</v>
      </c>
      <c r="G168" s="6">
        <v>210583258</v>
      </c>
      <c r="H168" s="6">
        <v>210583258</v>
      </c>
      <c r="I168" s="6">
        <v>0</v>
      </c>
      <c r="J168" s="6">
        <v>210583258</v>
      </c>
      <c r="K168" s="6">
        <v>121791700</v>
      </c>
      <c r="L168" s="6">
        <v>197696258</v>
      </c>
      <c r="M168" s="6">
        <v>38200000</v>
      </c>
      <c r="N168" s="6">
        <v>114104558</v>
      </c>
      <c r="O168" s="5">
        <v>57.72</v>
      </c>
    </row>
    <row r="169" spans="1:15" x14ac:dyDescent="0.25">
      <c r="A169" s="4" t="s">
        <v>794</v>
      </c>
      <c r="B169" s="4" t="s">
        <v>89</v>
      </c>
      <c r="C169" s="7" t="s">
        <v>613</v>
      </c>
      <c r="D169" s="7" t="s">
        <v>87</v>
      </c>
      <c r="E169" s="6">
        <v>0</v>
      </c>
      <c r="F169" s="6">
        <v>134678700</v>
      </c>
      <c r="G169" s="6">
        <v>210583258</v>
      </c>
      <c r="H169" s="6">
        <v>210583258</v>
      </c>
      <c r="I169" s="6">
        <v>0</v>
      </c>
      <c r="J169" s="6">
        <v>210583258</v>
      </c>
      <c r="K169" s="6">
        <v>121791700</v>
      </c>
      <c r="L169" s="6">
        <v>197696258</v>
      </c>
      <c r="M169" s="6">
        <v>38200000</v>
      </c>
      <c r="N169" s="6">
        <v>114104558</v>
      </c>
      <c r="O169" s="5">
        <v>57.72</v>
      </c>
    </row>
    <row r="170" spans="1:15" x14ac:dyDescent="0.25">
      <c r="A170" s="4" t="s">
        <v>794</v>
      </c>
      <c r="B170" s="4" t="s">
        <v>86</v>
      </c>
      <c r="C170" s="7" t="s">
        <v>612</v>
      </c>
      <c r="D170" s="7" t="s">
        <v>84</v>
      </c>
      <c r="E170" s="6">
        <v>6165344000</v>
      </c>
      <c r="F170" s="6">
        <v>-96478700</v>
      </c>
      <c r="G170" s="6">
        <v>2156976915</v>
      </c>
      <c r="H170" s="6">
        <v>8322320915</v>
      </c>
      <c r="I170" s="6">
        <v>0</v>
      </c>
      <c r="J170" s="6">
        <v>8322320915</v>
      </c>
      <c r="K170" s="6">
        <v>44748000</v>
      </c>
      <c r="L170" s="6">
        <v>7225051519</v>
      </c>
      <c r="M170" s="6">
        <v>188460706</v>
      </c>
      <c r="N170" s="6">
        <v>6645728067</v>
      </c>
      <c r="O170" s="5">
        <v>91.98</v>
      </c>
    </row>
    <row r="171" spans="1:15" x14ac:dyDescent="0.25">
      <c r="A171" s="4" t="s">
        <v>794</v>
      </c>
      <c r="B171" s="4" t="s">
        <v>83</v>
      </c>
      <c r="C171" s="7" t="s">
        <v>82</v>
      </c>
      <c r="D171" s="7" t="s">
        <v>851</v>
      </c>
      <c r="E171" s="6">
        <v>6165344000</v>
      </c>
      <c r="F171" s="6">
        <v>-96478700</v>
      </c>
      <c r="G171" s="6">
        <v>1952632901</v>
      </c>
      <c r="H171" s="6">
        <v>8117976901</v>
      </c>
      <c r="I171" s="6">
        <v>0</v>
      </c>
      <c r="J171" s="6">
        <v>8117976901</v>
      </c>
      <c r="K171" s="6">
        <v>44748000</v>
      </c>
      <c r="L171" s="6">
        <v>7065661554</v>
      </c>
      <c r="M171" s="6">
        <v>188460706</v>
      </c>
      <c r="N171" s="6">
        <v>6486338102</v>
      </c>
      <c r="O171" s="5">
        <v>91.8</v>
      </c>
    </row>
    <row r="172" spans="1:15" x14ac:dyDescent="0.25">
      <c r="A172" s="4" t="s">
        <v>794</v>
      </c>
      <c r="B172" s="4" t="s">
        <v>80</v>
      </c>
      <c r="C172" s="7" t="s">
        <v>79</v>
      </c>
      <c r="D172" s="7" t="s">
        <v>850</v>
      </c>
      <c r="E172" s="6">
        <v>0</v>
      </c>
      <c r="F172" s="6">
        <v>0</v>
      </c>
      <c r="G172" s="6">
        <v>204344014</v>
      </c>
      <c r="H172" s="6">
        <v>204344014</v>
      </c>
      <c r="I172" s="6">
        <v>0</v>
      </c>
      <c r="J172" s="6">
        <v>204344014</v>
      </c>
      <c r="K172" s="6">
        <v>0</v>
      </c>
      <c r="L172" s="6">
        <v>159389965</v>
      </c>
      <c r="M172" s="6">
        <v>0</v>
      </c>
      <c r="N172" s="6">
        <v>159389965</v>
      </c>
      <c r="O172" s="5">
        <v>100</v>
      </c>
    </row>
    <row r="173" spans="1:15" x14ac:dyDescent="0.25">
      <c r="A173" s="4" t="s">
        <v>794</v>
      </c>
      <c r="B173" s="4" t="s">
        <v>68</v>
      </c>
      <c r="C173" s="7" t="s">
        <v>608</v>
      </c>
      <c r="D173" s="7" t="s">
        <v>849</v>
      </c>
      <c r="E173" s="6">
        <v>0</v>
      </c>
      <c r="F173" s="6">
        <v>0</v>
      </c>
      <c r="G173" s="6">
        <v>9361541181</v>
      </c>
      <c r="H173" s="6">
        <v>9361541181</v>
      </c>
      <c r="I173" s="6">
        <v>0</v>
      </c>
      <c r="J173" s="6">
        <v>9361541181</v>
      </c>
      <c r="K173" s="6">
        <v>26012879</v>
      </c>
      <c r="L173" s="6">
        <v>4555910102</v>
      </c>
      <c r="M173" s="6">
        <v>25687020</v>
      </c>
      <c r="N173" s="6">
        <v>4529897223</v>
      </c>
      <c r="O173" s="5">
        <v>99.43</v>
      </c>
    </row>
    <row r="174" spans="1:15" x14ac:dyDescent="0.25">
      <c r="A174" s="4" t="s">
        <v>794</v>
      </c>
      <c r="B174" s="4" t="s">
        <v>65</v>
      </c>
      <c r="C174" s="7" t="s">
        <v>607</v>
      </c>
      <c r="D174" s="7" t="s">
        <v>63</v>
      </c>
      <c r="E174" s="6">
        <v>0</v>
      </c>
      <c r="F174" s="6">
        <v>0</v>
      </c>
      <c r="G174" s="6">
        <v>4785384518</v>
      </c>
      <c r="H174" s="6">
        <v>4785384518</v>
      </c>
      <c r="I174" s="6">
        <v>0</v>
      </c>
      <c r="J174" s="6">
        <v>4785384518</v>
      </c>
      <c r="K174" s="6">
        <v>0</v>
      </c>
      <c r="L174" s="6">
        <v>0</v>
      </c>
      <c r="M174" s="6">
        <v>0</v>
      </c>
      <c r="N174" s="6">
        <v>0</v>
      </c>
      <c r="O174" s="5">
        <v>0</v>
      </c>
    </row>
    <row r="175" spans="1:15" x14ac:dyDescent="0.25">
      <c r="A175" s="4" t="s">
        <v>794</v>
      </c>
      <c r="B175" s="4" t="s">
        <v>62</v>
      </c>
      <c r="C175" s="7" t="s">
        <v>606</v>
      </c>
      <c r="D175" s="7" t="s">
        <v>60</v>
      </c>
      <c r="E175" s="6">
        <v>0</v>
      </c>
      <c r="F175" s="6">
        <v>0</v>
      </c>
      <c r="G175" s="6">
        <v>4785384518</v>
      </c>
      <c r="H175" s="6">
        <v>4785384518</v>
      </c>
      <c r="I175" s="6">
        <v>0</v>
      </c>
      <c r="J175" s="6">
        <v>4785384518</v>
      </c>
      <c r="K175" s="6">
        <v>0</v>
      </c>
      <c r="L175" s="6">
        <v>0</v>
      </c>
      <c r="M175" s="6">
        <v>0</v>
      </c>
      <c r="N175" s="6">
        <v>0</v>
      </c>
      <c r="O175" s="5">
        <v>0</v>
      </c>
    </row>
    <row r="176" spans="1:15" ht="21" x14ac:dyDescent="0.25">
      <c r="A176" s="4" t="s">
        <v>794</v>
      </c>
      <c r="B176" s="4" t="s">
        <v>59</v>
      </c>
      <c r="C176" s="7" t="s">
        <v>605</v>
      </c>
      <c r="D176" s="7" t="s">
        <v>57</v>
      </c>
      <c r="E176" s="6">
        <v>0</v>
      </c>
      <c r="F176" s="6">
        <v>0</v>
      </c>
      <c r="G176" s="6">
        <v>4785384518</v>
      </c>
      <c r="H176" s="6">
        <v>4785384518</v>
      </c>
      <c r="I176" s="6">
        <v>0</v>
      </c>
      <c r="J176" s="6">
        <v>4785384518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794</v>
      </c>
      <c r="B177" s="4" t="s">
        <v>56</v>
      </c>
      <c r="C177" s="7" t="s">
        <v>604</v>
      </c>
      <c r="D177" s="7" t="s">
        <v>54</v>
      </c>
      <c r="E177" s="6">
        <v>0</v>
      </c>
      <c r="F177" s="6">
        <v>0</v>
      </c>
      <c r="G177" s="6">
        <v>4785384518</v>
      </c>
      <c r="H177" s="6">
        <v>4785384518</v>
      </c>
      <c r="I177" s="6">
        <v>0</v>
      </c>
      <c r="J177" s="6">
        <v>4785384518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794</v>
      </c>
      <c r="B178" s="4" t="s">
        <v>45</v>
      </c>
      <c r="C178" s="7" t="s">
        <v>603</v>
      </c>
      <c r="D178" s="7" t="s">
        <v>53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794</v>
      </c>
      <c r="B179" s="4" t="s">
        <v>602</v>
      </c>
      <c r="C179" s="7" t="s">
        <v>848</v>
      </c>
      <c r="D179" s="7" t="s">
        <v>21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</row>
    <row r="180" spans="1:15" ht="40.5" x14ac:dyDescent="0.25">
      <c r="A180" s="4" t="s">
        <v>794</v>
      </c>
      <c r="B180" s="4" t="s">
        <v>600</v>
      </c>
      <c r="C180" s="7" t="s">
        <v>599</v>
      </c>
      <c r="D180" s="7" t="s">
        <v>52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</row>
    <row r="181" spans="1:15" x14ac:dyDescent="0.25">
      <c r="A181" s="4" t="s">
        <v>794</v>
      </c>
      <c r="B181" s="4" t="s">
        <v>847</v>
      </c>
      <c r="C181" s="7" t="s">
        <v>846</v>
      </c>
      <c r="D181" s="7" t="s">
        <v>19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</row>
    <row r="182" spans="1:15" ht="40.5" x14ac:dyDescent="0.25">
      <c r="A182" s="4" t="s">
        <v>794</v>
      </c>
      <c r="B182" s="4" t="s">
        <v>598</v>
      </c>
      <c r="C182" s="7" t="s">
        <v>597</v>
      </c>
      <c r="D182" s="7" t="s">
        <v>49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</row>
    <row r="183" spans="1:15" x14ac:dyDescent="0.25">
      <c r="A183" s="4" t="s">
        <v>794</v>
      </c>
      <c r="B183" s="4" t="s">
        <v>845</v>
      </c>
      <c r="C183" s="7" t="s">
        <v>844</v>
      </c>
      <c r="D183" s="7" t="s">
        <v>48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794</v>
      </c>
      <c r="B184" s="4" t="s">
        <v>39</v>
      </c>
      <c r="C184" s="7" t="s">
        <v>38</v>
      </c>
      <c r="D184" s="7" t="s">
        <v>47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ht="30.75" x14ac:dyDescent="0.25">
      <c r="A185" s="4" t="s">
        <v>794</v>
      </c>
      <c r="B185" s="4" t="s">
        <v>843</v>
      </c>
      <c r="C185" s="7" t="s">
        <v>842</v>
      </c>
      <c r="D185" s="7" t="s">
        <v>46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x14ac:dyDescent="0.25">
      <c r="A186" s="4" t="s">
        <v>794</v>
      </c>
      <c r="B186" s="4" t="s">
        <v>841</v>
      </c>
      <c r="C186" s="7" t="s">
        <v>840</v>
      </c>
      <c r="D186" s="7" t="s">
        <v>19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ht="21" x14ac:dyDescent="0.25">
      <c r="A187" s="4" t="s">
        <v>794</v>
      </c>
      <c r="B187" s="4" t="s">
        <v>839</v>
      </c>
      <c r="C187" s="7" t="s">
        <v>838</v>
      </c>
      <c r="D187" s="7" t="s">
        <v>43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x14ac:dyDescent="0.25">
      <c r="A188" s="4" t="s">
        <v>794</v>
      </c>
      <c r="B188" s="4" t="s">
        <v>837</v>
      </c>
      <c r="C188" s="7" t="s">
        <v>836</v>
      </c>
      <c r="D188" s="7" t="s">
        <v>835</v>
      </c>
      <c r="E188" s="6">
        <v>0</v>
      </c>
      <c r="F188" s="6">
        <v>0</v>
      </c>
      <c r="G188" s="6">
        <v>2912261779</v>
      </c>
      <c r="H188" s="6">
        <v>2912261779</v>
      </c>
      <c r="I188" s="6">
        <v>0</v>
      </c>
      <c r="J188" s="6">
        <v>2912261779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x14ac:dyDescent="0.25">
      <c r="A189" s="4" t="s">
        <v>794</v>
      </c>
      <c r="B189" s="4" t="s">
        <v>834</v>
      </c>
      <c r="C189" s="7" t="s">
        <v>833</v>
      </c>
      <c r="D189" s="7" t="s">
        <v>41</v>
      </c>
      <c r="E189" s="6">
        <v>0</v>
      </c>
      <c r="F189" s="6">
        <v>0</v>
      </c>
      <c r="G189" s="6">
        <v>1920520758</v>
      </c>
      <c r="H189" s="6">
        <v>1920520758</v>
      </c>
      <c r="I189" s="6">
        <v>0</v>
      </c>
      <c r="J189" s="6">
        <v>1920520758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794</v>
      </c>
      <c r="B190" s="4" t="s">
        <v>35</v>
      </c>
      <c r="C190" s="7" t="s">
        <v>832</v>
      </c>
      <c r="D190" s="7" t="s">
        <v>831</v>
      </c>
      <c r="E190" s="6">
        <v>0</v>
      </c>
      <c r="F190" s="6">
        <v>0</v>
      </c>
      <c r="G190" s="6">
        <v>1920520758</v>
      </c>
      <c r="H190" s="6">
        <v>1920520758</v>
      </c>
      <c r="I190" s="6">
        <v>0</v>
      </c>
      <c r="J190" s="6">
        <v>1920520758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x14ac:dyDescent="0.25">
      <c r="A191" s="4" t="s">
        <v>794</v>
      </c>
      <c r="B191" s="4" t="s">
        <v>830</v>
      </c>
      <c r="C191" s="7" t="s">
        <v>829</v>
      </c>
      <c r="D191" s="7" t="s">
        <v>21</v>
      </c>
      <c r="E191" s="6">
        <v>0</v>
      </c>
      <c r="F191" s="6">
        <v>0</v>
      </c>
      <c r="G191" s="6">
        <v>991741021</v>
      </c>
      <c r="H191" s="6">
        <v>991741021</v>
      </c>
      <c r="I191" s="6">
        <v>0</v>
      </c>
      <c r="J191" s="6">
        <v>991741021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x14ac:dyDescent="0.25">
      <c r="A192" s="4" t="s">
        <v>794</v>
      </c>
      <c r="B192" s="4" t="s">
        <v>828</v>
      </c>
      <c r="C192" s="7" t="s">
        <v>827</v>
      </c>
      <c r="D192" s="7" t="s">
        <v>37</v>
      </c>
      <c r="E192" s="6">
        <v>0</v>
      </c>
      <c r="F192" s="6">
        <v>0</v>
      </c>
      <c r="G192" s="6">
        <v>991741021</v>
      </c>
      <c r="H192" s="6">
        <v>991741021</v>
      </c>
      <c r="I192" s="6">
        <v>0</v>
      </c>
      <c r="J192" s="6">
        <v>991741021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x14ac:dyDescent="0.25">
      <c r="A193" s="4" t="s">
        <v>794</v>
      </c>
      <c r="B193" s="4" t="s">
        <v>826</v>
      </c>
      <c r="C193" s="7" t="s">
        <v>825</v>
      </c>
      <c r="D193" s="7" t="s">
        <v>36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x14ac:dyDescent="0.25">
      <c r="A194" s="4" t="s">
        <v>794</v>
      </c>
      <c r="B194" s="4" t="s">
        <v>31</v>
      </c>
      <c r="C194" s="7" t="s">
        <v>824</v>
      </c>
      <c r="D194" s="7" t="s">
        <v>21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ht="21" x14ac:dyDescent="0.25">
      <c r="A195" s="4" t="s">
        <v>794</v>
      </c>
      <c r="B195" s="4" t="s">
        <v>823</v>
      </c>
      <c r="C195" s="7" t="s">
        <v>822</v>
      </c>
      <c r="D195" s="7" t="s">
        <v>821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794</v>
      </c>
      <c r="B196" s="4" t="s">
        <v>820</v>
      </c>
      <c r="C196" s="7" t="s">
        <v>819</v>
      </c>
      <c r="D196" s="7" t="s">
        <v>818</v>
      </c>
      <c r="E196" s="6">
        <v>0</v>
      </c>
      <c r="F196" s="6">
        <v>0</v>
      </c>
      <c r="G196" s="6">
        <v>1873122739</v>
      </c>
      <c r="H196" s="6">
        <v>1873122739</v>
      </c>
      <c r="I196" s="6">
        <v>0</v>
      </c>
      <c r="J196" s="6">
        <v>1873122739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794</v>
      </c>
      <c r="B197" s="4" t="s">
        <v>817</v>
      </c>
      <c r="C197" s="7" t="s">
        <v>816</v>
      </c>
      <c r="D197" s="7" t="s">
        <v>21</v>
      </c>
      <c r="E197" s="6">
        <v>0</v>
      </c>
      <c r="F197" s="6">
        <v>0</v>
      </c>
      <c r="G197" s="6">
        <v>1873122739</v>
      </c>
      <c r="H197" s="6">
        <v>1873122739</v>
      </c>
      <c r="I197" s="6">
        <v>0</v>
      </c>
      <c r="J197" s="6">
        <v>1873122739</v>
      </c>
      <c r="K197" s="6">
        <v>0</v>
      </c>
      <c r="L197" s="6">
        <v>0</v>
      </c>
      <c r="M197" s="6">
        <v>0</v>
      </c>
      <c r="N197" s="6">
        <v>0</v>
      </c>
      <c r="O197" s="5">
        <v>0</v>
      </c>
    </row>
    <row r="198" spans="1:15" ht="21" x14ac:dyDescent="0.25">
      <c r="A198" s="4" t="s">
        <v>794</v>
      </c>
      <c r="B198" s="4" t="s">
        <v>28</v>
      </c>
      <c r="C198" s="7" t="s">
        <v>815</v>
      </c>
      <c r="D198" s="7" t="s">
        <v>814</v>
      </c>
      <c r="E198" s="6">
        <v>0</v>
      </c>
      <c r="F198" s="6">
        <v>0</v>
      </c>
      <c r="G198" s="6">
        <v>1873122739</v>
      </c>
      <c r="H198" s="6">
        <v>1873122739</v>
      </c>
      <c r="I198" s="6">
        <v>0</v>
      </c>
      <c r="J198" s="6">
        <v>1873122739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794</v>
      </c>
      <c r="B199" s="4" t="s">
        <v>25</v>
      </c>
      <c r="C199" s="7" t="s">
        <v>813</v>
      </c>
      <c r="D199" s="7" t="s">
        <v>26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794</v>
      </c>
      <c r="B200" s="4" t="s">
        <v>18</v>
      </c>
      <c r="C200" s="7" t="s">
        <v>812</v>
      </c>
      <c r="D200" s="7" t="s">
        <v>811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x14ac:dyDescent="0.25">
      <c r="A201" s="4" t="s">
        <v>794</v>
      </c>
      <c r="B201" s="4" t="s">
        <v>810</v>
      </c>
      <c r="C201" s="7" t="s">
        <v>809</v>
      </c>
      <c r="D201" s="7" t="s">
        <v>808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x14ac:dyDescent="0.25">
      <c r="A202" s="4" t="s">
        <v>794</v>
      </c>
      <c r="B202" s="4" t="s">
        <v>807</v>
      </c>
      <c r="C202" s="7" t="s">
        <v>806</v>
      </c>
      <c r="D202" s="7" t="s">
        <v>21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ht="21" x14ac:dyDescent="0.25">
      <c r="A203" s="4" t="s">
        <v>794</v>
      </c>
      <c r="B203" s="4" t="s">
        <v>805</v>
      </c>
      <c r="C203" s="7" t="s">
        <v>804</v>
      </c>
      <c r="D203" s="7" t="s">
        <v>803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x14ac:dyDescent="0.25">
      <c r="A204" s="4" t="s">
        <v>794</v>
      </c>
      <c r="B204" s="4" t="s">
        <v>802</v>
      </c>
      <c r="C204" s="7" t="s">
        <v>801</v>
      </c>
      <c r="D204" s="7" t="s">
        <v>19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ht="21" x14ac:dyDescent="0.25">
      <c r="A205" s="4" t="s">
        <v>794</v>
      </c>
      <c r="B205" s="4" t="s">
        <v>800</v>
      </c>
      <c r="C205" s="7" t="s">
        <v>799</v>
      </c>
      <c r="D205" s="7" t="s">
        <v>798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794</v>
      </c>
      <c r="B206" s="4" t="s">
        <v>797</v>
      </c>
      <c r="C206" s="7" t="s">
        <v>796</v>
      </c>
      <c r="D206" s="7" t="s">
        <v>795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794</v>
      </c>
      <c r="B207" s="4" t="s">
        <v>12</v>
      </c>
      <c r="C207" s="7" t="s">
        <v>564</v>
      </c>
      <c r="D207" s="7" t="s">
        <v>10</v>
      </c>
      <c r="E207" s="6">
        <v>0</v>
      </c>
      <c r="F207" s="6">
        <v>0</v>
      </c>
      <c r="G207" s="6">
        <v>4576156663</v>
      </c>
      <c r="H207" s="6">
        <v>4576156663</v>
      </c>
      <c r="I207" s="6">
        <v>0</v>
      </c>
      <c r="J207" s="6">
        <v>4576156663</v>
      </c>
      <c r="K207" s="6">
        <v>26012879</v>
      </c>
      <c r="L207" s="6">
        <v>4555910102</v>
      </c>
      <c r="M207" s="6">
        <v>25687020</v>
      </c>
      <c r="N207" s="6">
        <v>4529897223</v>
      </c>
      <c r="O207" s="5">
        <v>99.43</v>
      </c>
    </row>
    <row r="208" spans="1:15" x14ac:dyDescent="0.25">
      <c r="A208" s="4" t="s">
        <v>794</v>
      </c>
      <c r="B208" s="4" t="s">
        <v>9</v>
      </c>
      <c r="C208" s="7" t="s">
        <v>8</v>
      </c>
      <c r="D208" s="7" t="s">
        <v>563</v>
      </c>
      <c r="E208" s="6">
        <v>0</v>
      </c>
      <c r="F208" s="6">
        <v>0</v>
      </c>
      <c r="G208" s="6">
        <v>4576156663</v>
      </c>
      <c r="H208" s="6">
        <v>4576156663</v>
      </c>
      <c r="I208" s="6">
        <v>0</v>
      </c>
      <c r="J208" s="6">
        <v>4576156663</v>
      </c>
      <c r="K208" s="6">
        <v>26012879</v>
      </c>
      <c r="L208" s="6">
        <v>4555910102</v>
      </c>
      <c r="M208" s="6">
        <v>25687020</v>
      </c>
      <c r="N208" s="6">
        <v>4529897223</v>
      </c>
      <c r="O208" s="5">
        <v>99.43</v>
      </c>
    </row>
    <row r="209" spans="1:15" x14ac:dyDescent="0.25">
      <c r="A209" s="4" t="s">
        <v>794</v>
      </c>
      <c r="B209" s="4" t="s">
        <v>6</v>
      </c>
      <c r="C209" s="7" t="s">
        <v>5</v>
      </c>
      <c r="D209" s="7" t="s">
        <v>562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ht="15.75" thickBot="1" x14ac:dyDescent="0.3">
      <c r="A210" s="4" t="s">
        <v>794</v>
      </c>
      <c r="B210" s="4" t="s">
        <v>2</v>
      </c>
      <c r="C210" s="3" t="s">
        <v>560</v>
      </c>
      <c r="D210" s="3" t="s">
        <v>0</v>
      </c>
      <c r="E210" s="2">
        <v>6844000000</v>
      </c>
      <c r="F210" s="2">
        <v>-8063385640</v>
      </c>
      <c r="G210" s="2">
        <v>-6844000000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1179</v>
      </c>
      <c r="B1" s="34" t="s">
        <v>558</v>
      </c>
      <c r="C1" s="32" t="s">
        <v>1178</v>
      </c>
    </row>
    <row r="2" spans="1:15" ht="15" customHeight="1" x14ac:dyDescent="0.35">
      <c r="A2" s="25" t="s">
        <v>864</v>
      </c>
      <c r="B2" s="33"/>
      <c r="C2" s="32"/>
    </row>
    <row r="3" spans="1:15" x14ac:dyDescent="0.25">
      <c r="A3">
        <f>COUNTA(A11:A217)+11</f>
        <v>217</v>
      </c>
      <c r="B3" s="31"/>
    </row>
    <row r="4" spans="1:15" x14ac:dyDescent="0.25">
      <c r="A4" s="22" t="s">
        <v>1177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1176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864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Occidente de Kennedy, III Nivel, E.S.E.</v>
      </c>
      <c r="E8" t="s">
        <v>547</v>
      </c>
    </row>
    <row r="9" spans="1:15" x14ac:dyDescent="0.25">
      <c r="A9" s="24" t="s">
        <v>1175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864</v>
      </c>
      <c r="B14" s="4" t="s">
        <v>1174</v>
      </c>
      <c r="C14" s="7" t="s">
        <v>1173</v>
      </c>
      <c r="D14" s="7" t="s">
        <v>1172</v>
      </c>
      <c r="E14" s="6">
        <v>121435000000</v>
      </c>
      <c r="F14" s="6">
        <v>9528000000</v>
      </c>
      <c r="G14" s="6">
        <v>32972115204</v>
      </c>
      <c r="H14" s="6">
        <v>154407115204</v>
      </c>
      <c r="I14" s="6">
        <v>0</v>
      </c>
      <c r="J14" s="6">
        <v>154407115204</v>
      </c>
      <c r="K14" s="6">
        <v>7318454062</v>
      </c>
      <c r="L14" s="6">
        <v>105906425553</v>
      </c>
      <c r="M14" s="6">
        <v>7841178841</v>
      </c>
      <c r="N14" s="6">
        <v>79981701834</v>
      </c>
      <c r="O14" s="5">
        <v>0.76</v>
      </c>
    </row>
    <row r="15" spans="1:15" x14ac:dyDescent="0.25">
      <c r="A15" s="4" t="s">
        <v>864</v>
      </c>
      <c r="B15" s="4" t="s">
        <v>515</v>
      </c>
      <c r="C15" s="7" t="s">
        <v>514</v>
      </c>
      <c r="D15" s="7" t="s">
        <v>513</v>
      </c>
      <c r="E15" s="6">
        <v>110733000000</v>
      </c>
      <c r="F15" s="6">
        <v>15230000000</v>
      </c>
      <c r="G15" s="6">
        <v>43674115204</v>
      </c>
      <c r="H15" s="6">
        <v>154407115204</v>
      </c>
      <c r="I15" s="6">
        <v>0</v>
      </c>
      <c r="J15" s="6">
        <v>154407115204</v>
      </c>
      <c r="K15" s="6">
        <v>7318454062</v>
      </c>
      <c r="L15" s="6">
        <v>105906425553</v>
      </c>
      <c r="M15" s="6">
        <v>7841178841</v>
      </c>
      <c r="N15" s="6">
        <v>79981701834</v>
      </c>
      <c r="O15" s="5">
        <v>0.76</v>
      </c>
    </row>
    <row r="16" spans="1:15" x14ac:dyDescent="0.25">
      <c r="A16" s="4" t="s">
        <v>864</v>
      </c>
      <c r="B16" s="4" t="s">
        <v>512</v>
      </c>
      <c r="C16" s="7" t="s">
        <v>511</v>
      </c>
      <c r="D16" s="7" t="s">
        <v>510</v>
      </c>
      <c r="E16" s="6">
        <v>21397000000</v>
      </c>
      <c r="F16" s="6">
        <v>4523000000</v>
      </c>
      <c r="G16" s="6">
        <v>11220505428</v>
      </c>
      <c r="H16" s="6">
        <v>32617505428</v>
      </c>
      <c r="I16" s="6">
        <v>0</v>
      </c>
      <c r="J16" s="6">
        <v>32617505428</v>
      </c>
      <c r="K16" s="6">
        <v>2362004085</v>
      </c>
      <c r="L16" s="6">
        <v>21323644584</v>
      </c>
      <c r="M16" s="6">
        <v>1646206159</v>
      </c>
      <c r="N16" s="6">
        <v>16697796873</v>
      </c>
      <c r="O16" s="5">
        <v>0.78</v>
      </c>
    </row>
    <row r="17" spans="1:15" x14ac:dyDescent="0.25">
      <c r="A17" s="4" t="s">
        <v>864</v>
      </c>
      <c r="B17" s="4" t="s">
        <v>509</v>
      </c>
      <c r="C17" s="7" t="s">
        <v>508</v>
      </c>
      <c r="D17" s="7" t="s">
        <v>285</v>
      </c>
      <c r="E17" s="6">
        <v>10613312000</v>
      </c>
      <c r="F17" s="6">
        <v>1814000000</v>
      </c>
      <c r="G17" s="6">
        <v>3382125778</v>
      </c>
      <c r="H17" s="6">
        <v>13995437778</v>
      </c>
      <c r="I17" s="6">
        <v>0</v>
      </c>
      <c r="J17" s="6">
        <v>13995437778</v>
      </c>
      <c r="K17" s="6">
        <v>999063905</v>
      </c>
      <c r="L17" s="6">
        <v>9012471143</v>
      </c>
      <c r="M17" s="6">
        <v>1088460949</v>
      </c>
      <c r="N17" s="6">
        <v>8311778899</v>
      </c>
      <c r="O17" s="5">
        <v>0.92</v>
      </c>
    </row>
    <row r="18" spans="1:15" x14ac:dyDescent="0.25">
      <c r="A18" s="4" t="s">
        <v>864</v>
      </c>
      <c r="B18" s="4" t="s">
        <v>507</v>
      </c>
      <c r="C18" s="7" t="s">
        <v>506</v>
      </c>
      <c r="D18" s="7" t="s">
        <v>689</v>
      </c>
      <c r="E18" s="6">
        <v>5328643000</v>
      </c>
      <c r="F18" s="6">
        <v>14000000</v>
      </c>
      <c r="G18" s="6">
        <v>-593101043</v>
      </c>
      <c r="H18" s="6">
        <v>4735541957</v>
      </c>
      <c r="I18" s="6">
        <v>0</v>
      </c>
      <c r="J18" s="6">
        <v>4735541957</v>
      </c>
      <c r="K18" s="6">
        <v>287329150</v>
      </c>
      <c r="L18" s="6">
        <v>2869034850</v>
      </c>
      <c r="M18" s="6">
        <v>287329150</v>
      </c>
      <c r="N18" s="6">
        <v>2869034850</v>
      </c>
      <c r="O18" s="5">
        <v>1</v>
      </c>
    </row>
    <row r="19" spans="1:15" x14ac:dyDescent="0.25">
      <c r="A19" s="4" t="s">
        <v>864</v>
      </c>
      <c r="B19" s="4" t="s">
        <v>1171</v>
      </c>
      <c r="C19" s="7" t="s">
        <v>1170</v>
      </c>
      <c r="D19" s="7" t="s">
        <v>279</v>
      </c>
      <c r="E19" s="6">
        <v>3117609000</v>
      </c>
      <c r="F19" s="6">
        <v>0</v>
      </c>
      <c r="G19" s="6">
        <v>-448734700</v>
      </c>
      <c r="H19" s="6">
        <v>2668874300</v>
      </c>
      <c r="I19" s="6">
        <v>0</v>
      </c>
      <c r="J19" s="6">
        <v>2668874300</v>
      </c>
      <c r="K19" s="6">
        <v>176531578</v>
      </c>
      <c r="L19" s="6">
        <v>1607615142</v>
      </c>
      <c r="M19" s="6">
        <v>176531578</v>
      </c>
      <c r="N19" s="6">
        <v>1607615142</v>
      </c>
      <c r="O19" s="5">
        <v>1</v>
      </c>
    </row>
    <row r="20" spans="1:15" x14ac:dyDescent="0.25">
      <c r="A20" s="4" t="s">
        <v>864</v>
      </c>
      <c r="B20" s="4" t="s">
        <v>1169</v>
      </c>
      <c r="C20" s="7" t="s">
        <v>1168</v>
      </c>
      <c r="D20" s="7" t="s">
        <v>276</v>
      </c>
      <c r="E20" s="6">
        <v>134562000</v>
      </c>
      <c r="F20" s="6">
        <v>0</v>
      </c>
      <c r="G20" s="6">
        <v>0</v>
      </c>
      <c r="H20" s="6">
        <v>134562000</v>
      </c>
      <c r="I20" s="6">
        <v>0</v>
      </c>
      <c r="J20" s="6">
        <v>134562000</v>
      </c>
      <c r="K20" s="6">
        <v>11269808</v>
      </c>
      <c r="L20" s="6">
        <v>102032006</v>
      </c>
      <c r="M20" s="6">
        <v>11269808</v>
      </c>
      <c r="N20" s="6">
        <v>102032006</v>
      </c>
      <c r="O20" s="5">
        <v>1</v>
      </c>
    </row>
    <row r="21" spans="1:15" ht="21" x14ac:dyDescent="0.25">
      <c r="A21" s="4" t="s">
        <v>864</v>
      </c>
      <c r="B21" s="4" t="s">
        <v>1167</v>
      </c>
      <c r="C21" s="7" t="s">
        <v>1166</v>
      </c>
      <c r="D21" s="7" t="s">
        <v>1165</v>
      </c>
      <c r="E21" s="6">
        <v>191348000</v>
      </c>
      <c r="F21" s="6">
        <v>0</v>
      </c>
      <c r="G21" s="6">
        <v>-8772900</v>
      </c>
      <c r="H21" s="6">
        <v>182575100</v>
      </c>
      <c r="I21" s="6">
        <v>0</v>
      </c>
      <c r="J21" s="6">
        <v>182575100</v>
      </c>
      <c r="K21" s="6">
        <v>18107745</v>
      </c>
      <c r="L21" s="6">
        <v>158958634</v>
      </c>
      <c r="M21" s="6">
        <v>18107745</v>
      </c>
      <c r="N21" s="6">
        <v>158958634</v>
      </c>
      <c r="O21" s="5">
        <v>1</v>
      </c>
    </row>
    <row r="22" spans="1:15" x14ac:dyDescent="0.25">
      <c r="A22" s="4" t="s">
        <v>864</v>
      </c>
      <c r="B22" s="4" t="s">
        <v>1164</v>
      </c>
      <c r="C22" s="7" t="s">
        <v>1163</v>
      </c>
      <c r="D22" s="7" t="s">
        <v>270</v>
      </c>
      <c r="E22" s="6">
        <v>50903000</v>
      </c>
      <c r="F22" s="6">
        <v>0</v>
      </c>
      <c r="G22" s="6">
        <v>-11754240</v>
      </c>
      <c r="H22" s="6">
        <v>39148760</v>
      </c>
      <c r="I22" s="6">
        <v>0</v>
      </c>
      <c r="J22" s="6">
        <v>39148760</v>
      </c>
      <c r="K22" s="6">
        <v>1109903</v>
      </c>
      <c r="L22" s="6">
        <v>19087371</v>
      </c>
      <c r="M22" s="6">
        <v>1109903</v>
      </c>
      <c r="N22" s="6">
        <v>19087371</v>
      </c>
      <c r="O22" s="5">
        <v>1</v>
      </c>
    </row>
    <row r="23" spans="1:15" x14ac:dyDescent="0.25">
      <c r="A23" s="4" t="s">
        <v>864</v>
      </c>
      <c r="B23" s="4" t="s">
        <v>1162</v>
      </c>
      <c r="C23" s="7" t="s">
        <v>1161</v>
      </c>
      <c r="D23" s="7" t="s">
        <v>267</v>
      </c>
      <c r="E23" s="6">
        <v>49683000</v>
      </c>
      <c r="F23" s="6">
        <v>0</v>
      </c>
      <c r="G23" s="6">
        <v>-11900730</v>
      </c>
      <c r="H23" s="6">
        <v>37782270</v>
      </c>
      <c r="I23" s="6">
        <v>0</v>
      </c>
      <c r="J23" s="6">
        <v>37782270</v>
      </c>
      <c r="K23" s="6">
        <v>1933461</v>
      </c>
      <c r="L23" s="6">
        <v>18493278</v>
      </c>
      <c r="M23" s="6">
        <v>1933461</v>
      </c>
      <c r="N23" s="6">
        <v>18493278</v>
      </c>
      <c r="O23" s="5">
        <v>1</v>
      </c>
    </row>
    <row r="24" spans="1:15" x14ac:dyDescent="0.25">
      <c r="A24" s="4" t="s">
        <v>864</v>
      </c>
      <c r="B24" s="4" t="s">
        <v>1160</v>
      </c>
      <c r="C24" s="7" t="s">
        <v>1159</v>
      </c>
      <c r="D24" s="7" t="s">
        <v>264</v>
      </c>
      <c r="E24" s="6">
        <v>88176000</v>
      </c>
      <c r="F24" s="6">
        <v>0</v>
      </c>
      <c r="G24" s="6">
        <v>-9325465</v>
      </c>
      <c r="H24" s="6">
        <v>78850535</v>
      </c>
      <c r="I24" s="6">
        <v>0</v>
      </c>
      <c r="J24" s="6">
        <v>78850535</v>
      </c>
      <c r="K24" s="6">
        <v>5872166</v>
      </c>
      <c r="L24" s="6">
        <v>47339582</v>
      </c>
      <c r="M24" s="6">
        <v>5872166</v>
      </c>
      <c r="N24" s="6">
        <v>47339582</v>
      </c>
      <c r="O24" s="5">
        <v>1</v>
      </c>
    </row>
    <row r="25" spans="1:15" x14ac:dyDescent="0.25">
      <c r="A25" s="4" t="s">
        <v>864</v>
      </c>
      <c r="B25" s="4" t="s">
        <v>1158</v>
      </c>
      <c r="C25" s="7" t="s">
        <v>1157</v>
      </c>
      <c r="D25" s="7" t="s">
        <v>261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</row>
    <row r="26" spans="1:15" x14ac:dyDescent="0.25">
      <c r="A26" s="4" t="s">
        <v>864</v>
      </c>
      <c r="B26" s="4" t="s">
        <v>1156</v>
      </c>
      <c r="C26" s="7" t="s">
        <v>1155</v>
      </c>
      <c r="D26" s="7" t="s">
        <v>258</v>
      </c>
      <c r="E26" s="6">
        <v>426591000</v>
      </c>
      <c r="F26" s="6">
        <v>0</v>
      </c>
      <c r="G26" s="6">
        <v>-53848638</v>
      </c>
      <c r="H26" s="6">
        <v>372742362</v>
      </c>
      <c r="I26" s="6">
        <v>0</v>
      </c>
      <c r="J26" s="6">
        <v>372742362</v>
      </c>
      <c r="K26" s="6">
        <v>1546</v>
      </c>
      <c r="L26" s="6">
        <v>320530780</v>
      </c>
      <c r="M26" s="6">
        <v>1546</v>
      </c>
      <c r="N26" s="6">
        <v>320530780</v>
      </c>
      <c r="O26" s="5">
        <v>1</v>
      </c>
    </row>
    <row r="27" spans="1:15" x14ac:dyDescent="0.25">
      <c r="A27" s="4" t="s">
        <v>864</v>
      </c>
      <c r="B27" s="4" t="s">
        <v>1154</v>
      </c>
      <c r="C27" s="7" t="s">
        <v>1153</v>
      </c>
      <c r="D27" s="7" t="s">
        <v>255</v>
      </c>
      <c r="E27" s="6">
        <v>395827000</v>
      </c>
      <c r="F27" s="6">
        <v>0</v>
      </c>
      <c r="G27" s="6">
        <v>-48995382</v>
      </c>
      <c r="H27" s="6">
        <v>346831618</v>
      </c>
      <c r="I27" s="6">
        <v>0</v>
      </c>
      <c r="J27" s="6">
        <v>346831618</v>
      </c>
      <c r="K27" s="6">
        <v>1174060</v>
      </c>
      <c r="L27" s="6">
        <v>14670393</v>
      </c>
      <c r="M27" s="6">
        <v>1174060</v>
      </c>
      <c r="N27" s="6">
        <v>14670393</v>
      </c>
      <c r="O27" s="5">
        <v>1</v>
      </c>
    </row>
    <row r="28" spans="1:15" x14ac:dyDescent="0.25">
      <c r="A28" s="4" t="s">
        <v>864</v>
      </c>
      <c r="B28" s="4" t="s">
        <v>1152</v>
      </c>
      <c r="C28" s="7" t="s">
        <v>1151</v>
      </c>
      <c r="D28" s="7" t="s">
        <v>252</v>
      </c>
      <c r="E28" s="6">
        <v>215425000</v>
      </c>
      <c r="F28" s="6">
        <v>0</v>
      </c>
      <c r="G28" s="6">
        <v>-26792326</v>
      </c>
      <c r="H28" s="6">
        <v>188632674</v>
      </c>
      <c r="I28" s="6">
        <v>0</v>
      </c>
      <c r="J28" s="6">
        <v>188632674</v>
      </c>
      <c r="K28" s="6">
        <v>4276376</v>
      </c>
      <c r="L28" s="6">
        <v>124179817</v>
      </c>
      <c r="M28" s="6">
        <v>4276376</v>
      </c>
      <c r="N28" s="6">
        <v>124179817</v>
      </c>
      <c r="O28" s="5">
        <v>1</v>
      </c>
    </row>
    <row r="29" spans="1:15" x14ac:dyDescent="0.25">
      <c r="A29" s="4" t="s">
        <v>864</v>
      </c>
      <c r="B29" s="4" t="s">
        <v>1150</v>
      </c>
      <c r="C29" s="7" t="s">
        <v>1149</v>
      </c>
      <c r="D29" s="7" t="s">
        <v>249</v>
      </c>
      <c r="E29" s="6">
        <v>414889000</v>
      </c>
      <c r="F29" s="6">
        <v>0</v>
      </c>
      <c r="G29" s="6">
        <v>-32122188</v>
      </c>
      <c r="H29" s="6">
        <v>382766812</v>
      </c>
      <c r="I29" s="6">
        <v>0</v>
      </c>
      <c r="J29" s="6">
        <v>382766812</v>
      </c>
      <c r="K29" s="6">
        <v>29189945</v>
      </c>
      <c r="L29" s="6">
        <v>260346687</v>
      </c>
      <c r="M29" s="6">
        <v>29189945</v>
      </c>
      <c r="N29" s="6">
        <v>260346687</v>
      </c>
      <c r="O29" s="5">
        <v>1</v>
      </c>
    </row>
    <row r="30" spans="1:15" x14ac:dyDescent="0.25">
      <c r="A30" s="4" t="s">
        <v>864</v>
      </c>
      <c r="B30" s="4" t="s">
        <v>1148</v>
      </c>
      <c r="C30" s="7" t="s">
        <v>1147</v>
      </c>
      <c r="D30" s="7" t="s">
        <v>246</v>
      </c>
      <c r="E30" s="6">
        <v>104015000</v>
      </c>
      <c r="F30" s="6">
        <v>0</v>
      </c>
      <c r="G30" s="6">
        <v>0</v>
      </c>
      <c r="H30" s="6">
        <v>104015000</v>
      </c>
      <c r="I30" s="6">
        <v>0</v>
      </c>
      <c r="J30" s="6">
        <v>104015000</v>
      </c>
      <c r="K30" s="6">
        <v>8765119</v>
      </c>
      <c r="L30" s="6">
        <v>79758588</v>
      </c>
      <c r="M30" s="6">
        <v>8765119</v>
      </c>
      <c r="N30" s="6">
        <v>79758588</v>
      </c>
      <c r="O30" s="5">
        <v>1</v>
      </c>
    </row>
    <row r="31" spans="1:15" x14ac:dyDescent="0.25">
      <c r="A31" s="4" t="s">
        <v>864</v>
      </c>
      <c r="B31" s="4" t="s">
        <v>1146</v>
      </c>
      <c r="C31" s="7" t="s">
        <v>1145</v>
      </c>
      <c r="D31" s="7" t="s">
        <v>243</v>
      </c>
      <c r="E31" s="6">
        <v>15248000</v>
      </c>
      <c r="F31" s="6">
        <v>0</v>
      </c>
      <c r="G31" s="6">
        <v>-2383730</v>
      </c>
      <c r="H31" s="6">
        <v>12864270</v>
      </c>
      <c r="I31" s="6">
        <v>0</v>
      </c>
      <c r="J31" s="6">
        <v>12864270</v>
      </c>
      <c r="K31" s="6">
        <v>828134</v>
      </c>
      <c r="L31" s="6">
        <v>7106200</v>
      </c>
      <c r="M31" s="6">
        <v>828134</v>
      </c>
      <c r="N31" s="6">
        <v>7106200</v>
      </c>
      <c r="O31" s="5">
        <v>1</v>
      </c>
    </row>
    <row r="32" spans="1:15" x14ac:dyDescent="0.25">
      <c r="A32" s="4" t="s">
        <v>864</v>
      </c>
      <c r="B32" s="4" t="s">
        <v>1144</v>
      </c>
      <c r="C32" s="7" t="s">
        <v>1143</v>
      </c>
      <c r="D32" s="7" t="s">
        <v>240</v>
      </c>
      <c r="E32" s="6">
        <v>10941000</v>
      </c>
      <c r="F32" s="6">
        <v>0</v>
      </c>
      <c r="G32" s="6">
        <v>0</v>
      </c>
      <c r="H32" s="6">
        <v>10941000</v>
      </c>
      <c r="I32" s="6">
        <v>0</v>
      </c>
      <c r="J32" s="6">
        <v>10941000</v>
      </c>
      <c r="K32" s="6">
        <v>921585</v>
      </c>
      <c r="L32" s="6">
        <v>8166267</v>
      </c>
      <c r="M32" s="6">
        <v>921585</v>
      </c>
      <c r="N32" s="6">
        <v>8166267</v>
      </c>
      <c r="O32" s="5">
        <v>1</v>
      </c>
    </row>
    <row r="33" spans="1:15" x14ac:dyDescent="0.25">
      <c r="A33" s="4" t="s">
        <v>864</v>
      </c>
      <c r="B33" s="4" t="s">
        <v>1142</v>
      </c>
      <c r="C33" s="7" t="s">
        <v>1141</v>
      </c>
      <c r="D33" s="7" t="s">
        <v>237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864</v>
      </c>
      <c r="B34" s="4" t="s">
        <v>1140</v>
      </c>
      <c r="C34" s="7" t="s">
        <v>1139</v>
      </c>
      <c r="D34" s="7" t="s">
        <v>234</v>
      </c>
      <c r="E34" s="6">
        <v>0</v>
      </c>
      <c r="F34" s="6">
        <v>11000000</v>
      </c>
      <c r="G34" s="6">
        <v>36000000</v>
      </c>
      <c r="H34" s="6">
        <v>36000000</v>
      </c>
      <c r="I34" s="6">
        <v>0</v>
      </c>
      <c r="J34" s="6">
        <v>36000000</v>
      </c>
      <c r="K34" s="6">
        <v>18159238</v>
      </c>
      <c r="L34" s="6">
        <v>24524180</v>
      </c>
      <c r="M34" s="6">
        <v>18159238</v>
      </c>
      <c r="N34" s="6">
        <v>24524180</v>
      </c>
      <c r="O34" s="5">
        <v>1</v>
      </c>
    </row>
    <row r="35" spans="1:15" x14ac:dyDescent="0.25">
      <c r="A35" s="4" t="s">
        <v>864</v>
      </c>
      <c r="B35" s="4" t="s">
        <v>1138</v>
      </c>
      <c r="C35" s="7" t="s">
        <v>1137</v>
      </c>
      <c r="D35" s="7" t="s">
        <v>231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864</v>
      </c>
      <c r="B36" s="4" t="s">
        <v>1136</v>
      </c>
      <c r="C36" s="7" t="s">
        <v>1135</v>
      </c>
      <c r="D36" s="7" t="s">
        <v>228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</row>
    <row r="37" spans="1:15" x14ac:dyDescent="0.25">
      <c r="A37" s="4" t="s">
        <v>864</v>
      </c>
      <c r="B37" s="4" t="s">
        <v>468</v>
      </c>
      <c r="C37" s="7" t="s">
        <v>467</v>
      </c>
      <c r="D37" s="7" t="s">
        <v>225</v>
      </c>
      <c r="E37" s="6">
        <v>53356000</v>
      </c>
      <c r="F37" s="6">
        <v>3000000</v>
      </c>
      <c r="G37" s="6">
        <v>3000000</v>
      </c>
      <c r="H37" s="6">
        <v>56356000</v>
      </c>
      <c r="I37" s="6">
        <v>0</v>
      </c>
      <c r="J37" s="6">
        <v>56356000</v>
      </c>
      <c r="K37" s="6">
        <v>8467653</v>
      </c>
      <c r="L37" s="6">
        <v>25238606</v>
      </c>
      <c r="M37" s="6">
        <v>8467653</v>
      </c>
      <c r="N37" s="6">
        <v>25238606</v>
      </c>
      <c r="O37" s="5">
        <v>1</v>
      </c>
    </row>
    <row r="38" spans="1:15" x14ac:dyDescent="0.25">
      <c r="A38" s="4" t="s">
        <v>864</v>
      </c>
      <c r="B38" s="4" t="s">
        <v>1134</v>
      </c>
      <c r="C38" s="7" t="s">
        <v>1133</v>
      </c>
      <c r="D38" s="7" t="s">
        <v>222</v>
      </c>
      <c r="E38" s="6">
        <v>10000000</v>
      </c>
      <c r="F38" s="6">
        <v>3000000</v>
      </c>
      <c r="G38" s="6">
        <v>3000000</v>
      </c>
      <c r="H38" s="6">
        <v>13000000</v>
      </c>
      <c r="I38" s="6">
        <v>0</v>
      </c>
      <c r="J38" s="6">
        <v>13000000</v>
      </c>
      <c r="K38" s="6">
        <v>132113</v>
      </c>
      <c r="L38" s="6">
        <v>9456061</v>
      </c>
      <c r="M38" s="6">
        <v>132113</v>
      </c>
      <c r="N38" s="6">
        <v>9456061</v>
      </c>
      <c r="O38" s="5">
        <v>1</v>
      </c>
    </row>
    <row r="39" spans="1:15" x14ac:dyDescent="0.25">
      <c r="A39" s="4" t="s">
        <v>864</v>
      </c>
      <c r="B39" s="4" t="s">
        <v>1132</v>
      </c>
      <c r="C39" s="7" t="s">
        <v>1131</v>
      </c>
      <c r="D39" s="7" t="s">
        <v>219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864</v>
      </c>
      <c r="B40" s="4" t="s">
        <v>1130</v>
      </c>
      <c r="C40" s="7" t="s">
        <v>1129</v>
      </c>
      <c r="D40" s="7" t="s">
        <v>216</v>
      </c>
      <c r="E40" s="6">
        <v>43356000</v>
      </c>
      <c r="F40" s="6">
        <v>0</v>
      </c>
      <c r="G40" s="6">
        <v>0</v>
      </c>
      <c r="H40" s="6">
        <v>43356000</v>
      </c>
      <c r="I40" s="6">
        <v>0</v>
      </c>
      <c r="J40" s="6">
        <v>43356000</v>
      </c>
      <c r="K40" s="6">
        <v>8335540</v>
      </c>
      <c r="L40" s="6">
        <v>15782545</v>
      </c>
      <c r="M40" s="6">
        <v>8335540</v>
      </c>
      <c r="N40" s="6">
        <v>15782545</v>
      </c>
      <c r="O40" s="5">
        <v>1</v>
      </c>
    </row>
    <row r="41" spans="1:15" x14ac:dyDescent="0.25">
      <c r="A41" s="4" t="s">
        <v>864</v>
      </c>
      <c r="B41" s="4" t="s">
        <v>1128</v>
      </c>
      <c r="C41" s="7" t="s">
        <v>1127</v>
      </c>
      <c r="D41" s="7" t="s">
        <v>213</v>
      </c>
      <c r="E41" s="6">
        <v>17115000</v>
      </c>
      <c r="F41" s="6">
        <v>0</v>
      </c>
      <c r="G41" s="6">
        <v>-2470744</v>
      </c>
      <c r="H41" s="6">
        <v>14644256</v>
      </c>
      <c r="I41" s="6">
        <v>0</v>
      </c>
      <c r="J41" s="6">
        <v>14644256</v>
      </c>
      <c r="K41" s="6">
        <v>195014</v>
      </c>
      <c r="L41" s="6">
        <v>7443797</v>
      </c>
      <c r="M41" s="6">
        <v>195014</v>
      </c>
      <c r="N41" s="6">
        <v>7443797</v>
      </c>
      <c r="O41" s="5">
        <v>1</v>
      </c>
    </row>
    <row r="42" spans="1:15" x14ac:dyDescent="0.25">
      <c r="A42" s="4" t="s">
        <v>864</v>
      </c>
      <c r="B42" s="4" t="s">
        <v>1126</v>
      </c>
      <c r="C42" s="7" t="s">
        <v>1125</v>
      </c>
      <c r="D42" s="7" t="s">
        <v>210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</row>
    <row r="43" spans="1:15" x14ac:dyDescent="0.25">
      <c r="A43" s="4" t="s">
        <v>864</v>
      </c>
      <c r="B43" s="4" t="s">
        <v>1124</v>
      </c>
      <c r="C43" s="7" t="s">
        <v>1123</v>
      </c>
      <c r="D43" s="7" t="s">
        <v>207</v>
      </c>
      <c r="E43" s="6">
        <v>42955000</v>
      </c>
      <c r="F43" s="6">
        <v>0</v>
      </c>
      <c r="G43" s="6">
        <v>25000000</v>
      </c>
      <c r="H43" s="6">
        <v>67955000</v>
      </c>
      <c r="I43" s="6">
        <v>0</v>
      </c>
      <c r="J43" s="6">
        <v>67955000</v>
      </c>
      <c r="K43" s="6">
        <v>525819</v>
      </c>
      <c r="L43" s="6">
        <v>43543522</v>
      </c>
      <c r="M43" s="6">
        <v>525819</v>
      </c>
      <c r="N43" s="6">
        <v>43543522</v>
      </c>
      <c r="O43" s="5">
        <v>1</v>
      </c>
    </row>
    <row r="44" spans="1:15" x14ac:dyDescent="0.25">
      <c r="A44" s="4" t="s">
        <v>864</v>
      </c>
      <c r="B44" s="4" t="s">
        <v>1122</v>
      </c>
      <c r="C44" s="7" t="s">
        <v>1121</v>
      </c>
      <c r="D44" s="7" t="s">
        <v>452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</row>
    <row r="45" spans="1:15" x14ac:dyDescent="0.25">
      <c r="A45" s="4" t="s">
        <v>864</v>
      </c>
      <c r="B45" s="4" t="s">
        <v>451</v>
      </c>
      <c r="C45" s="7" t="s">
        <v>450</v>
      </c>
      <c r="D45" s="7" t="s">
        <v>204</v>
      </c>
      <c r="E45" s="6">
        <v>3300000000</v>
      </c>
      <c r="F45" s="6">
        <v>1800000000</v>
      </c>
      <c r="G45" s="6">
        <v>4029787500</v>
      </c>
      <c r="H45" s="6">
        <v>7329787500</v>
      </c>
      <c r="I45" s="6">
        <v>0</v>
      </c>
      <c r="J45" s="6">
        <v>7329787500</v>
      </c>
      <c r="K45" s="6">
        <v>599879592</v>
      </c>
      <c r="L45" s="6">
        <v>5106321235</v>
      </c>
      <c r="M45" s="6">
        <v>579335663</v>
      </c>
      <c r="N45" s="6">
        <v>4405825201</v>
      </c>
      <c r="O45" s="5">
        <v>0.86</v>
      </c>
    </row>
    <row r="46" spans="1:15" x14ac:dyDescent="0.25">
      <c r="A46" s="4" t="s">
        <v>864</v>
      </c>
      <c r="B46" s="4" t="s">
        <v>1120</v>
      </c>
      <c r="C46" s="7" t="s">
        <v>1119</v>
      </c>
      <c r="D46" s="7" t="s">
        <v>201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864</v>
      </c>
      <c r="B47" s="4" t="s">
        <v>1118</v>
      </c>
      <c r="C47" s="7" t="s">
        <v>1117</v>
      </c>
      <c r="D47" s="7" t="s">
        <v>198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</row>
    <row r="48" spans="1:15" x14ac:dyDescent="0.25">
      <c r="A48" s="4" t="s">
        <v>864</v>
      </c>
      <c r="B48" s="4" t="s">
        <v>1116</v>
      </c>
      <c r="C48" s="7" t="s">
        <v>1115</v>
      </c>
      <c r="D48" s="7" t="s">
        <v>443</v>
      </c>
      <c r="E48" s="6">
        <v>1300000000</v>
      </c>
      <c r="F48" s="6">
        <v>750000000</v>
      </c>
      <c r="G48" s="6">
        <v>1783787500</v>
      </c>
      <c r="H48" s="6">
        <v>3083787500</v>
      </c>
      <c r="I48" s="6">
        <v>0</v>
      </c>
      <c r="J48" s="6">
        <v>3083787500</v>
      </c>
      <c r="K48" s="6">
        <v>231880925</v>
      </c>
      <c r="L48" s="6">
        <v>2065353640</v>
      </c>
      <c r="M48" s="6">
        <v>226520666</v>
      </c>
      <c r="N48" s="6">
        <v>1788658715</v>
      </c>
      <c r="O48" s="5">
        <v>0.87</v>
      </c>
    </row>
    <row r="49" spans="1:15" x14ac:dyDescent="0.25">
      <c r="A49" s="4" t="s">
        <v>864</v>
      </c>
      <c r="B49" s="4" t="s">
        <v>1114</v>
      </c>
      <c r="C49" s="7" t="s">
        <v>1113</v>
      </c>
      <c r="D49" s="7" t="s">
        <v>440</v>
      </c>
      <c r="E49" s="6">
        <v>2000000000</v>
      </c>
      <c r="F49" s="6">
        <v>1050000000</v>
      </c>
      <c r="G49" s="6">
        <v>2246000000</v>
      </c>
      <c r="H49" s="6">
        <v>4246000000</v>
      </c>
      <c r="I49" s="6">
        <v>0</v>
      </c>
      <c r="J49" s="6">
        <v>4246000000</v>
      </c>
      <c r="K49" s="6">
        <v>367998667</v>
      </c>
      <c r="L49" s="6">
        <v>3040967595</v>
      </c>
      <c r="M49" s="6">
        <v>352814997</v>
      </c>
      <c r="N49" s="6">
        <v>2617166486</v>
      </c>
      <c r="O49" s="5">
        <v>0.86</v>
      </c>
    </row>
    <row r="50" spans="1:15" x14ac:dyDescent="0.25">
      <c r="A50" s="4" t="s">
        <v>864</v>
      </c>
      <c r="B50" s="4" t="s">
        <v>439</v>
      </c>
      <c r="C50" s="7" t="s">
        <v>438</v>
      </c>
      <c r="D50" s="7" t="s">
        <v>1112</v>
      </c>
      <c r="E50" s="6">
        <v>1984669000</v>
      </c>
      <c r="F50" s="6">
        <v>0</v>
      </c>
      <c r="G50" s="6">
        <v>-54560679</v>
      </c>
      <c r="H50" s="6">
        <v>1930108321</v>
      </c>
      <c r="I50" s="6">
        <v>0</v>
      </c>
      <c r="J50" s="6">
        <v>1930108321</v>
      </c>
      <c r="K50" s="6">
        <v>111855163</v>
      </c>
      <c r="L50" s="6">
        <v>1037115058</v>
      </c>
      <c r="M50" s="6">
        <v>221796136</v>
      </c>
      <c r="N50" s="6">
        <v>1036918848</v>
      </c>
      <c r="O50" s="5">
        <v>1</v>
      </c>
    </row>
    <row r="51" spans="1:15" x14ac:dyDescent="0.25">
      <c r="A51" s="4" t="s">
        <v>864</v>
      </c>
      <c r="B51" s="4" t="s">
        <v>437</v>
      </c>
      <c r="C51" s="7" t="s">
        <v>436</v>
      </c>
      <c r="D51" s="7" t="s">
        <v>189</v>
      </c>
      <c r="E51" s="6">
        <v>1583796000</v>
      </c>
      <c r="F51" s="6">
        <v>0</v>
      </c>
      <c r="G51" s="6">
        <v>-24249191</v>
      </c>
      <c r="H51" s="6">
        <v>1559546809</v>
      </c>
      <c r="I51" s="6">
        <v>0</v>
      </c>
      <c r="J51" s="6">
        <v>1559546809</v>
      </c>
      <c r="K51" s="6">
        <v>93935731</v>
      </c>
      <c r="L51" s="6">
        <v>856320538</v>
      </c>
      <c r="M51" s="6">
        <v>186350530</v>
      </c>
      <c r="N51" s="6">
        <v>856124328</v>
      </c>
      <c r="O51" s="5">
        <v>1</v>
      </c>
    </row>
    <row r="52" spans="1:15" x14ac:dyDescent="0.25">
      <c r="A52" s="4" t="s">
        <v>864</v>
      </c>
      <c r="B52" s="4" t="s">
        <v>1111</v>
      </c>
      <c r="C52" s="7" t="s">
        <v>1110</v>
      </c>
      <c r="D52" s="7" t="s">
        <v>655</v>
      </c>
      <c r="E52" s="6">
        <v>468455000</v>
      </c>
      <c r="F52" s="6">
        <v>0</v>
      </c>
      <c r="G52" s="6">
        <v>0</v>
      </c>
      <c r="H52" s="6">
        <v>468455000</v>
      </c>
      <c r="I52" s="6">
        <v>0</v>
      </c>
      <c r="J52" s="6">
        <v>468455000</v>
      </c>
      <c r="K52" s="6">
        <v>32982869</v>
      </c>
      <c r="L52" s="6">
        <v>299413856</v>
      </c>
      <c r="M52" s="6">
        <v>65816065</v>
      </c>
      <c r="N52" s="6">
        <v>299413856</v>
      </c>
      <c r="O52" s="5">
        <v>1</v>
      </c>
    </row>
    <row r="53" spans="1:15" x14ac:dyDescent="0.25">
      <c r="A53" s="4" t="s">
        <v>864</v>
      </c>
      <c r="B53" s="4" t="s">
        <v>1109</v>
      </c>
      <c r="C53" s="7" t="s">
        <v>1108</v>
      </c>
      <c r="D53" s="7" t="s">
        <v>183</v>
      </c>
      <c r="E53" s="6">
        <v>482722000</v>
      </c>
      <c r="F53" s="6">
        <v>0</v>
      </c>
      <c r="G53" s="6">
        <v>0</v>
      </c>
      <c r="H53" s="6">
        <v>482722000</v>
      </c>
      <c r="I53" s="6">
        <v>0</v>
      </c>
      <c r="J53" s="6">
        <v>482722000</v>
      </c>
      <c r="K53" s="6">
        <v>26283987</v>
      </c>
      <c r="L53" s="6">
        <v>244626534</v>
      </c>
      <c r="M53" s="6">
        <v>52575118</v>
      </c>
      <c r="N53" s="6">
        <v>244626534</v>
      </c>
      <c r="O53" s="5">
        <v>1</v>
      </c>
    </row>
    <row r="54" spans="1:15" x14ac:dyDescent="0.25">
      <c r="A54" s="4" t="s">
        <v>864</v>
      </c>
      <c r="B54" s="4" t="s">
        <v>1107</v>
      </c>
      <c r="C54" s="7" t="s">
        <v>1106</v>
      </c>
      <c r="D54" s="7" t="s">
        <v>180</v>
      </c>
      <c r="E54" s="6">
        <v>341928000</v>
      </c>
      <c r="F54" s="6">
        <v>0</v>
      </c>
      <c r="G54" s="6">
        <v>0</v>
      </c>
      <c r="H54" s="6">
        <v>341928000</v>
      </c>
      <c r="I54" s="6">
        <v>0</v>
      </c>
      <c r="J54" s="6">
        <v>341928000</v>
      </c>
      <c r="K54" s="6">
        <v>18617827</v>
      </c>
      <c r="L54" s="6">
        <v>173151068</v>
      </c>
      <c r="M54" s="6">
        <v>36911524</v>
      </c>
      <c r="N54" s="6">
        <v>173151068</v>
      </c>
      <c r="O54" s="5">
        <v>1</v>
      </c>
    </row>
    <row r="55" spans="1:15" x14ac:dyDescent="0.25">
      <c r="A55" s="4" t="s">
        <v>864</v>
      </c>
      <c r="B55" s="4" t="s">
        <v>1105</v>
      </c>
      <c r="C55" s="7" t="s">
        <v>1104</v>
      </c>
      <c r="D55" s="7" t="s">
        <v>177</v>
      </c>
      <c r="E55" s="6">
        <v>97992000</v>
      </c>
      <c r="F55" s="6">
        <v>0</v>
      </c>
      <c r="G55" s="6">
        <v>0</v>
      </c>
      <c r="H55" s="6">
        <v>97992000</v>
      </c>
      <c r="I55" s="6">
        <v>0</v>
      </c>
      <c r="J55" s="6">
        <v>97992000</v>
      </c>
      <c r="K55" s="6">
        <v>5715367</v>
      </c>
      <c r="L55" s="6">
        <v>30490439</v>
      </c>
      <c r="M55" s="6">
        <v>10690805</v>
      </c>
      <c r="N55" s="6">
        <v>30294229</v>
      </c>
      <c r="O55" s="5">
        <v>0.99</v>
      </c>
    </row>
    <row r="56" spans="1:15" x14ac:dyDescent="0.25">
      <c r="A56" s="4" t="s">
        <v>864</v>
      </c>
      <c r="B56" s="4" t="s">
        <v>1103</v>
      </c>
      <c r="C56" s="7" t="s">
        <v>1102</v>
      </c>
      <c r="D56" s="7" t="s">
        <v>174</v>
      </c>
      <c r="E56" s="6">
        <v>192699000</v>
      </c>
      <c r="F56" s="6">
        <v>0</v>
      </c>
      <c r="G56" s="6">
        <v>-24249191</v>
      </c>
      <c r="H56" s="6">
        <v>168449809</v>
      </c>
      <c r="I56" s="6">
        <v>0</v>
      </c>
      <c r="J56" s="6">
        <v>168449809</v>
      </c>
      <c r="K56" s="6">
        <v>10335681</v>
      </c>
      <c r="L56" s="6">
        <v>108638641</v>
      </c>
      <c r="M56" s="6">
        <v>20357018</v>
      </c>
      <c r="N56" s="6">
        <v>108638641</v>
      </c>
      <c r="O56" s="5">
        <v>1</v>
      </c>
    </row>
    <row r="57" spans="1:15" x14ac:dyDescent="0.25">
      <c r="A57" s="4" t="s">
        <v>864</v>
      </c>
      <c r="B57" s="4" t="s">
        <v>425</v>
      </c>
      <c r="C57" s="7" t="s">
        <v>424</v>
      </c>
      <c r="D57" s="7" t="s">
        <v>1101</v>
      </c>
      <c r="E57" s="6">
        <v>400873000</v>
      </c>
      <c r="F57" s="6">
        <v>0</v>
      </c>
      <c r="G57" s="6">
        <v>-30311488</v>
      </c>
      <c r="H57" s="6">
        <v>370561512</v>
      </c>
      <c r="I57" s="6">
        <v>0</v>
      </c>
      <c r="J57" s="6">
        <v>370561512</v>
      </c>
      <c r="K57" s="6">
        <v>17919432</v>
      </c>
      <c r="L57" s="6">
        <v>180794520</v>
      </c>
      <c r="M57" s="6">
        <v>35445606</v>
      </c>
      <c r="N57" s="6">
        <v>180794520</v>
      </c>
      <c r="O57" s="5">
        <v>1</v>
      </c>
    </row>
    <row r="58" spans="1:15" x14ac:dyDescent="0.25">
      <c r="A58" s="4" t="s">
        <v>864</v>
      </c>
      <c r="B58" s="4" t="s">
        <v>1100</v>
      </c>
      <c r="C58" s="7" t="s">
        <v>1099</v>
      </c>
      <c r="D58" s="7" t="s">
        <v>647</v>
      </c>
      <c r="E58" s="6">
        <v>160000000</v>
      </c>
      <c r="F58" s="6">
        <v>0</v>
      </c>
      <c r="G58" s="6">
        <v>0</v>
      </c>
      <c r="H58" s="6">
        <v>160000000</v>
      </c>
      <c r="I58" s="6">
        <v>0</v>
      </c>
      <c r="J58" s="6">
        <v>160000000</v>
      </c>
      <c r="K58" s="6">
        <v>5000000</v>
      </c>
      <c r="L58" s="6">
        <v>45000000</v>
      </c>
      <c r="M58" s="6">
        <v>10000000</v>
      </c>
      <c r="N58" s="6">
        <v>45000000</v>
      </c>
      <c r="O58" s="5">
        <v>1</v>
      </c>
    </row>
    <row r="59" spans="1:15" x14ac:dyDescent="0.25">
      <c r="A59" s="4" t="s">
        <v>864</v>
      </c>
      <c r="B59" s="4" t="s">
        <v>1098</v>
      </c>
      <c r="C59" s="7" t="s">
        <v>1097</v>
      </c>
      <c r="D59" s="7" t="s">
        <v>165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</row>
    <row r="60" spans="1:15" x14ac:dyDescent="0.25">
      <c r="A60" s="4" t="s">
        <v>864</v>
      </c>
      <c r="B60" s="4" t="s">
        <v>1096</v>
      </c>
      <c r="C60" s="7" t="s">
        <v>1095</v>
      </c>
      <c r="D60" s="7" t="s">
        <v>644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864</v>
      </c>
      <c r="B61" s="4" t="s">
        <v>1094</v>
      </c>
      <c r="C61" s="7" t="s">
        <v>1093</v>
      </c>
      <c r="D61" s="7" t="s">
        <v>1092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5">
        <v>0</v>
      </c>
    </row>
    <row r="62" spans="1:15" x14ac:dyDescent="0.25">
      <c r="A62" s="4" t="s">
        <v>864</v>
      </c>
      <c r="B62" s="4" t="s">
        <v>1091</v>
      </c>
      <c r="C62" s="7" t="s">
        <v>1090</v>
      </c>
      <c r="D62" s="7" t="s">
        <v>156</v>
      </c>
      <c r="E62" s="6">
        <v>144524000</v>
      </c>
      <c r="F62" s="6">
        <v>0</v>
      </c>
      <c r="G62" s="6">
        <v>-18186893</v>
      </c>
      <c r="H62" s="6">
        <v>126337107</v>
      </c>
      <c r="I62" s="6">
        <v>0</v>
      </c>
      <c r="J62" s="6">
        <v>126337107</v>
      </c>
      <c r="K62" s="6">
        <v>7751351</v>
      </c>
      <c r="L62" s="6">
        <v>81474572</v>
      </c>
      <c r="M62" s="6">
        <v>15266927</v>
      </c>
      <c r="N62" s="6">
        <v>81474572</v>
      </c>
      <c r="O62" s="5">
        <v>1</v>
      </c>
    </row>
    <row r="63" spans="1:15" x14ac:dyDescent="0.25">
      <c r="A63" s="4" t="s">
        <v>864</v>
      </c>
      <c r="B63" s="4" t="s">
        <v>1089</v>
      </c>
      <c r="C63" s="7" t="s">
        <v>1088</v>
      </c>
      <c r="D63" s="7" t="s">
        <v>153</v>
      </c>
      <c r="E63" s="6">
        <v>96349000</v>
      </c>
      <c r="F63" s="6">
        <v>0</v>
      </c>
      <c r="G63" s="6">
        <v>-12124595</v>
      </c>
      <c r="H63" s="6">
        <v>84224405</v>
      </c>
      <c r="I63" s="6">
        <v>0</v>
      </c>
      <c r="J63" s="6">
        <v>84224405</v>
      </c>
      <c r="K63" s="6">
        <v>5168081</v>
      </c>
      <c r="L63" s="6">
        <v>54319948</v>
      </c>
      <c r="M63" s="6">
        <v>10178679</v>
      </c>
      <c r="N63" s="6">
        <v>54319948</v>
      </c>
      <c r="O63" s="5">
        <v>1</v>
      </c>
    </row>
    <row r="64" spans="1:15" x14ac:dyDescent="0.25">
      <c r="A64" s="4" t="s">
        <v>864</v>
      </c>
      <c r="B64" s="4" t="s">
        <v>1087</v>
      </c>
      <c r="C64" s="7" t="s">
        <v>1086</v>
      </c>
      <c r="D64" s="7" t="s">
        <v>150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864</v>
      </c>
      <c r="B65" s="4" t="s">
        <v>409</v>
      </c>
      <c r="C65" s="7" t="s">
        <v>408</v>
      </c>
      <c r="D65" s="7" t="s">
        <v>147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864</v>
      </c>
      <c r="B66" s="4" t="s">
        <v>1085</v>
      </c>
      <c r="C66" s="7" t="s">
        <v>1084</v>
      </c>
      <c r="D66" s="7" t="s">
        <v>144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5">
        <v>0</v>
      </c>
    </row>
    <row r="67" spans="1:15" x14ac:dyDescent="0.25">
      <c r="A67" s="4" t="s">
        <v>864</v>
      </c>
      <c r="B67" s="4" t="s">
        <v>405</v>
      </c>
      <c r="C67" s="7" t="s">
        <v>404</v>
      </c>
      <c r="D67" s="7" t="s">
        <v>403</v>
      </c>
      <c r="E67" s="6">
        <v>8591750000</v>
      </c>
      <c r="F67" s="6">
        <v>2709000000</v>
      </c>
      <c r="G67" s="6">
        <v>6403883089</v>
      </c>
      <c r="H67" s="6">
        <v>14995633089</v>
      </c>
      <c r="I67" s="6">
        <v>0</v>
      </c>
      <c r="J67" s="6">
        <v>14995633089</v>
      </c>
      <c r="K67" s="6">
        <v>1362940180</v>
      </c>
      <c r="L67" s="6">
        <v>8689093031</v>
      </c>
      <c r="M67" s="6">
        <v>551987807</v>
      </c>
      <c r="N67" s="6">
        <v>5297383614</v>
      </c>
      <c r="O67" s="5">
        <v>0.61</v>
      </c>
    </row>
    <row r="68" spans="1:15" x14ac:dyDescent="0.25">
      <c r="A68" s="4" t="s">
        <v>864</v>
      </c>
      <c r="B68" s="4" t="s">
        <v>402</v>
      </c>
      <c r="C68" s="7" t="s">
        <v>401</v>
      </c>
      <c r="D68" s="7" t="s">
        <v>400</v>
      </c>
      <c r="E68" s="6">
        <v>8441750000</v>
      </c>
      <c r="F68" s="6">
        <v>2709000000</v>
      </c>
      <c r="G68" s="6">
        <v>6429150889</v>
      </c>
      <c r="H68" s="6">
        <v>14870900889</v>
      </c>
      <c r="I68" s="6">
        <v>0</v>
      </c>
      <c r="J68" s="6">
        <v>14870900889</v>
      </c>
      <c r="K68" s="6">
        <v>1350620180</v>
      </c>
      <c r="L68" s="6">
        <v>8615353042</v>
      </c>
      <c r="M68" s="6">
        <v>551925007</v>
      </c>
      <c r="N68" s="6">
        <v>5283673191</v>
      </c>
      <c r="O68" s="5">
        <v>0.61</v>
      </c>
    </row>
    <row r="69" spans="1:15" x14ac:dyDescent="0.25">
      <c r="A69" s="4" t="s">
        <v>864</v>
      </c>
      <c r="B69" s="4" t="s">
        <v>1083</v>
      </c>
      <c r="C69" s="7" t="s">
        <v>1082</v>
      </c>
      <c r="D69" s="7" t="s">
        <v>397</v>
      </c>
      <c r="E69" s="6">
        <v>400000000</v>
      </c>
      <c r="F69" s="6">
        <v>600000000</v>
      </c>
      <c r="G69" s="6">
        <v>3161661722</v>
      </c>
      <c r="H69" s="6">
        <v>3561661722</v>
      </c>
      <c r="I69" s="6">
        <v>0</v>
      </c>
      <c r="J69" s="6">
        <v>3561661722</v>
      </c>
      <c r="K69" s="6">
        <v>174314660</v>
      </c>
      <c r="L69" s="6">
        <v>853618581</v>
      </c>
      <c r="M69" s="6">
        <v>5290000</v>
      </c>
      <c r="N69" s="6">
        <v>437973274</v>
      </c>
      <c r="O69" s="5">
        <v>0.51</v>
      </c>
    </row>
    <row r="70" spans="1:15" x14ac:dyDescent="0.25">
      <c r="A70" s="4" t="s">
        <v>864</v>
      </c>
      <c r="B70" s="4" t="s">
        <v>1081</v>
      </c>
      <c r="C70" s="7" t="s">
        <v>1080</v>
      </c>
      <c r="D70" s="7" t="s">
        <v>21</v>
      </c>
      <c r="E70" s="6">
        <v>70000000</v>
      </c>
      <c r="F70" s="6">
        <v>0</v>
      </c>
      <c r="G70" s="6">
        <v>0</v>
      </c>
      <c r="H70" s="6">
        <v>70000000</v>
      </c>
      <c r="I70" s="6">
        <v>0</v>
      </c>
      <c r="J70" s="6">
        <v>70000000</v>
      </c>
      <c r="K70" s="6">
        <v>0</v>
      </c>
      <c r="L70" s="6">
        <v>7249456</v>
      </c>
      <c r="M70" s="6">
        <v>0</v>
      </c>
      <c r="N70" s="6">
        <v>0</v>
      </c>
      <c r="O70" s="5">
        <v>0</v>
      </c>
    </row>
    <row r="71" spans="1:15" x14ac:dyDescent="0.25">
      <c r="A71" s="4" t="s">
        <v>864</v>
      </c>
      <c r="B71" s="4" t="s">
        <v>1079</v>
      </c>
      <c r="C71" s="7" t="s">
        <v>1078</v>
      </c>
      <c r="D71" s="7" t="s">
        <v>392</v>
      </c>
      <c r="E71" s="6">
        <v>260000000</v>
      </c>
      <c r="F71" s="6">
        <v>0</v>
      </c>
      <c r="G71" s="6">
        <v>60000000</v>
      </c>
      <c r="H71" s="6">
        <v>320000000</v>
      </c>
      <c r="I71" s="6">
        <v>0</v>
      </c>
      <c r="J71" s="6">
        <v>320000000</v>
      </c>
      <c r="K71" s="6">
        <v>0</v>
      </c>
      <c r="L71" s="6">
        <v>196228973</v>
      </c>
      <c r="M71" s="6">
        <v>223500</v>
      </c>
      <c r="N71" s="6">
        <v>58967794</v>
      </c>
      <c r="O71" s="5">
        <v>0.3</v>
      </c>
    </row>
    <row r="72" spans="1:15" x14ac:dyDescent="0.25">
      <c r="A72" s="4" t="s">
        <v>864</v>
      </c>
      <c r="B72" s="4" t="s">
        <v>1077</v>
      </c>
      <c r="C72" s="7" t="s">
        <v>1076</v>
      </c>
      <c r="D72" s="7" t="s">
        <v>389</v>
      </c>
      <c r="E72" s="6">
        <v>10000000</v>
      </c>
      <c r="F72" s="6">
        <v>0</v>
      </c>
      <c r="G72" s="6">
        <v>0</v>
      </c>
      <c r="H72" s="6">
        <v>10000000</v>
      </c>
      <c r="I72" s="6">
        <v>0</v>
      </c>
      <c r="J72" s="6">
        <v>10000000</v>
      </c>
      <c r="K72" s="6">
        <v>0</v>
      </c>
      <c r="L72" s="6">
        <v>614656</v>
      </c>
      <c r="M72" s="6">
        <v>0</v>
      </c>
      <c r="N72" s="6">
        <v>614656</v>
      </c>
      <c r="O72" s="5">
        <v>1</v>
      </c>
    </row>
    <row r="73" spans="1:15" x14ac:dyDescent="0.25">
      <c r="A73" s="4" t="s">
        <v>864</v>
      </c>
      <c r="B73" s="4" t="s">
        <v>1075</v>
      </c>
      <c r="C73" s="7" t="s">
        <v>1074</v>
      </c>
      <c r="D73" s="7" t="s">
        <v>386</v>
      </c>
      <c r="E73" s="6">
        <v>400000000</v>
      </c>
      <c r="F73" s="6">
        <v>0</v>
      </c>
      <c r="G73" s="6">
        <v>223000000</v>
      </c>
      <c r="H73" s="6">
        <v>623000000</v>
      </c>
      <c r="I73" s="6">
        <v>0</v>
      </c>
      <c r="J73" s="6">
        <v>623000000</v>
      </c>
      <c r="K73" s="6">
        <v>1570258</v>
      </c>
      <c r="L73" s="6">
        <v>591926137</v>
      </c>
      <c r="M73" s="6">
        <v>76600258</v>
      </c>
      <c r="N73" s="6">
        <v>382162616</v>
      </c>
      <c r="O73" s="5">
        <v>0.65</v>
      </c>
    </row>
    <row r="74" spans="1:15" x14ac:dyDescent="0.25">
      <c r="A74" s="4" t="s">
        <v>864</v>
      </c>
      <c r="B74" s="4" t="s">
        <v>1073</v>
      </c>
      <c r="C74" s="7" t="s">
        <v>1072</v>
      </c>
      <c r="D74" s="7" t="s">
        <v>383</v>
      </c>
      <c r="E74" s="6">
        <v>200000000</v>
      </c>
      <c r="F74" s="6">
        <v>8000000</v>
      </c>
      <c r="G74" s="6">
        <v>111000000</v>
      </c>
      <c r="H74" s="6">
        <v>311000000</v>
      </c>
      <c r="I74" s="6">
        <v>0</v>
      </c>
      <c r="J74" s="6">
        <v>311000000</v>
      </c>
      <c r="K74" s="6">
        <v>63000000</v>
      </c>
      <c r="L74" s="6">
        <v>302600000</v>
      </c>
      <c r="M74" s="6">
        <v>393860</v>
      </c>
      <c r="N74" s="6">
        <v>165654505</v>
      </c>
      <c r="O74" s="5">
        <v>0.55000000000000004</v>
      </c>
    </row>
    <row r="75" spans="1:15" x14ac:dyDescent="0.25">
      <c r="A75" s="4" t="s">
        <v>864</v>
      </c>
      <c r="B75" s="4" t="s">
        <v>382</v>
      </c>
      <c r="C75" s="7" t="s">
        <v>381</v>
      </c>
      <c r="D75" s="7" t="s">
        <v>380</v>
      </c>
      <c r="E75" s="6">
        <v>4571750000</v>
      </c>
      <c r="F75" s="6">
        <v>1900000000</v>
      </c>
      <c r="G75" s="6">
        <v>2612267800</v>
      </c>
      <c r="H75" s="6">
        <v>7184017800</v>
      </c>
      <c r="I75" s="6">
        <v>0</v>
      </c>
      <c r="J75" s="6">
        <v>7184017800</v>
      </c>
      <c r="K75" s="6">
        <v>925580145</v>
      </c>
      <c r="L75" s="6">
        <v>4522096348</v>
      </c>
      <c r="M75" s="6">
        <v>273787945</v>
      </c>
      <c r="N75" s="6">
        <v>2388653631</v>
      </c>
      <c r="O75" s="5">
        <v>0.53</v>
      </c>
    </row>
    <row r="76" spans="1:15" x14ac:dyDescent="0.25">
      <c r="A76" s="4" t="s">
        <v>864</v>
      </c>
      <c r="B76" s="4" t="s">
        <v>1071</v>
      </c>
      <c r="C76" s="7" t="s">
        <v>1070</v>
      </c>
      <c r="D76" s="7" t="s">
        <v>377</v>
      </c>
      <c r="E76" s="6">
        <v>4571750000</v>
      </c>
      <c r="F76" s="6">
        <v>1900000000</v>
      </c>
      <c r="G76" s="6">
        <v>2612267800</v>
      </c>
      <c r="H76" s="6">
        <v>7184017800</v>
      </c>
      <c r="I76" s="6">
        <v>0</v>
      </c>
      <c r="J76" s="6">
        <v>7184017800</v>
      </c>
      <c r="K76" s="6">
        <v>925580145</v>
      </c>
      <c r="L76" s="6">
        <v>4522096348</v>
      </c>
      <c r="M76" s="6">
        <v>273787945</v>
      </c>
      <c r="N76" s="6">
        <v>2388653631</v>
      </c>
      <c r="O76" s="5">
        <v>0.53</v>
      </c>
    </row>
    <row r="77" spans="1:15" x14ac:dyDescent="0.25">
      <c r="A77" s="4" t="s">
        <v>864</v>
      </c>
      <c r="B77" s="4" t="s">
        <v>1069</v>
      </c>
      <c r="C77" s="7" t="s">
        <v>1068</v>
      </c>
      <c r="D77" s="7" t="s">
        <v>1067</v>
      </c>
      <c r="E77" s="6">
        <v>100000000</v>
      </c>
      <c r="F77" s="6">
        <v>0</v>
      </c>
      <c r="G77" s="6">
        <v>0</v>
      </c>
      <c r="H77" s="6">
        <v>100000000</v>
      </c>
      <c r="I77" s="6">
        <v>0</v>
      </c>
      <c r="J77" s="6">
        <v>100000000</v>
      </c>
      <c r="K77" s="6">
        <v>0</v>
      </c>
      <c r="L77" s="6">
        <v>80000000</v>
      </c>
      <c r="M77" s="6">
        <v>0</v>
      </c>
      <c r="N77" s="6">
        <v>0</v>
      </c>
      <c r="O77" s="5">
        <v>0</v>
      </c>
    </row>
    <row r="78" spans="1:15" x14ac:dyDescent="0.25">
      <c r="A78" s="4" t="s">
        <v>864</v>
      </c>
      <c r="B78" s="4" t="s">
        <v>1066</v>
      </c>
      <c r="C78" s="7" t="s">
        <v>1065</v>
      </c>
      <c r="D78" s="7" t="s">
        <v>371</v>
      </c>
      <c r="E78" s="6">
        <v>317120000</v>
      </c>
      <c r="F78" s="6">
        <v>0</v>
      </c>
      <c r="G78" s="6">
        <v>0</v>
      </c>
      <c r="H78" s="6">
        <v>317120000</v>
      </c>
      <c r="I78" s="6">
        <v>0</v>
      </c>
      <c r="J78" s="6">
        <v>317120000</v>
      </c>
      <c r="K78" s="6">
        <v>0</v>
      </c>
      <c r="L78" s="6">
        <v>281000000</v>
      </c>
      <c r="M78" s="6">
        <v>3959467</v>
      </c>
      <c r="N78" s="6">
        <v>142131238</v>
      </c>
      <c r="O78" s="5">
        <v>0.51</v>
      </c>
    </row>
    <row r="79" spans="1:15" x14ac:dyDescent="0.25">
      <c r="A79" s="4" t="s">
        <v>864</v>
      </c>
      <c r="B79" s="4" t="s">
        <v>370</v>
      </c>
      <c r="C79" s="7" t="s">
        <v>369</v>
      </c>
      <c r="D79" s="7" t="s">
        <v>368</v>
      </c>
      <c r="E79" s="6">
        <v>360000000</v>
      </c>
      <c r="F79" s="6">
        <v>30000000</v>
      </c>
      <c r="G79" s="6">
        <v>90221367</v>
      </c>
      <c r="H79" s="6">
        <v>450221367</v>
      </c>
      <c r="I79" s="6">
        <v>0</v>
      </c>
      <c r="J79" s="6">
        <v>450221367</v>
      </c>
      <c r="K79" s="6">
        <v>4914054</v>
      </c>
      <c r="L79" s="6">
        <v>419032773</v>
      </c>
      <c r="M79" s="6">
        <v>4914054</v>
      </c>
      <c r="N79" s="6">
        <v>412365999</v>
      </c>
      <c r="O79" s="5">
        <v>0.98</v>
      </c>
    </row>
    <row r="80" spans="1:15" x14ac:dyDescent="0.25">
      <c r="A80" s="4" t="s">
        <v>864</v>
      </c>
      <c r="B80" s="4" t="s">
        <v>1064</v>
      </c>
      <c r="C80" s="7" t="s">
        <v>1063</v>
      </c>
      <c r="D80" s="7" t="s">
        <v>365</v>
      </c>
      <c r="E80" s="6">
        <v>360000000</v>
      </c>
      <c r="F80" s="6">
        <v>30000000</v>
      </c>
      <c r="G80" s="6">
        <v>90221367</v>
      </c>
      <c r="H80" s="6">
        <v>450221367</v>
      </c>
      <c r="I80" s="6">
        <v>0</v>
      </c>
      <c r="J80" s="6">
        <v>450221367</v>
      </c>
      <c r="K80" s="6">
        <v>4914054</v>
      </c>
      <c r="L80" s="6">
        <v>419032773</v>
      </c>
      <c r="M80" s="6">
        <v>4914054</v>
      </c>
      <c r="N80" s="6">
        <v>412365999</v>
      </c>
      <c r="O80" s="5">
        <v>0.98</v>
      </c>
    </row>
    <row r="81" spans="1:15" x14ac:dyDescent="0.25">
      <c r="A81" s="4" t="s">
        <v>864</v>
      </c>
      <c r="B81" s="4" t="s">
        <v>364</v>
      </c>
      <c r="C81" s="7" t="s">
        <v>363</v>
      </c>
      <c r="D81" s="7" t="s">
        <v>362</v>
      </c>
      <c r="E81" s="6">
        <v>1640000000</v>
      </c>
      <c r="F81" s="6">
        <v>171000000</v>
      </c>
      <c r="G81" s="6">
        <v>171000000</v>
      </c>
      <c r="H81" s="6">
        <v>1811000000</v>
      </c>
      <c r="I81" s="6">
        <v>0</v>
      </c>
      <c r="J81" s="6">
        <v>1811000000</v>
      </c>
      <c r="K81" s="6">
        <v>160441063</v>
      </c>
      <c r="L81" s="6">
        <v>1329258118</v>
      </c>
      <c r="M81" s="6">
        <v>186755923</v>
      </c>
      <c r="N81" s="6">
        <v>1289149478</v>
      </c>
      <c r="O81" s="5">
        <v>0.97</v>
      </c>
    </row>
    <row r="82" spans="1:15" x14ac:dyDescent="0.25">
      <c r="A82" s="4" t="s">
        <v>864</v>
      </c>
      <c r="B82" s="4" t="s">
        <v>1062</v>
      </c>
      <c r="C82" s="7" t="s">
        <v>1061</v>
      </c>
      <c r="D82" s="7" t="s">
        <v>359</v>
      </c>
      <c r="E82" s="6">
        <v>450000000</v>
      </c>
      <c r="F82" s="6">
        <v>41000000</v>
      </c>
      <c r="G82" s="6">
        <v>41000000</v>
      </c>
      <c r="H82" s="6">
        <v>491000000</v>
      </c>
      <c r="I82" s="6">
        <v>0</v>
      </c>
      <c r="J82" s="6">
        <v>491000000</v>
      </c>
      <c r="K82" s="6">
        <v>40125600</v>
      </c>
      <c r="L82" s="6">
        <v>352148590</v>
      </c>
      <c r="M82" s="6">
        <v>38216800</v>
      </c>
      <c r="N82" s="6">
        <v>312039950</v>
      </c>
      <c r="O82" s="5">
        <v>0.89</v>
      </c>
    </row>
    <row r="83" spans="1:15" x14ac:dyDescent="0.25">
      <c r="A83" s="4" t="s">
        <v>864</v>
      </c>
      <c r="B83" s="4" t="s">
        <v>1060</v>
      </c>
      <c r="C83" s="7" t="s">
        <v>1059</v>
      </c>
      <c r="D83" s="7" t="s">
        <v>715</v>
      </c>
      <c r="E83" s="6">
        <v>460000000</v>
      </c>
      <c r="F83" s="6">
        <v>39000000</v>
      </c>
      <c r="G83" s="6">
        <v>39000000</v>
      </c>
      <c r="H83" s="6">
        <v>499000000</v>
      </c>
      <c r="I83" s="6">
        <v>0</v>
      </c>
      <c r="J83" s="6">
        <v>499000000</v>
      </c>
      <c r="K83" s="6">
        <v>41561540</v>
      </c>
      <c r="L83" s="6">
        <v>356874570</v>
      </c>
      <c r="M83" s="6">
        <v>41561540</v>
      </c>
      <c r="N83" s="6">
        <v>356874570</v>
      </c>
      <c r="O83" s="5">
        <v>1</v>
      </c>
    </row>
    <row r="84" spans="1:15" x14ac:dyDescent="0.25">
      <c r="A84" s="4" t="s">
        <v>864</v>
      </c>
      <c r="B84" s="4" t="s">
        <v>1058</v>
      </c>
      <c r="C84" s="7" t="s">
        <v>1057</v>
      </c>
      <c r="D84" s="7" t="s">
        <v>353</v>
      </c>
      <c r="E84" s="6">
        <v>310000000</v>
      </c>
      <c r="F84" s="6">
        <v>5000000</v>
      </c>
      <c r="G84" s="6">
        <v>5000000</v>
      </c>
      <c r="H84" s="6">
        <v>315000000</v>
      </c>
      <c r="I84" s="6">
        <v>0</v>
      </c>
      <c r="J84" s="6">
        <v>315000000</v>
      </c>
      <c r="K84" s="6">
        <v>34627380</v>
      </c>
      <c r="L84" s="6">
        <v>255465580</v>
      </c>
      <c r="M84" s="6">
        <v>34627380</v>
      </c>
      <c r="N84" s="6">
        <v>255465580</v>
      </c>
      <c r="O84" s="5">
        <v>1</v>
      </c>
    </row>
    <row r="85" spans="1:15" x14ac:dyDescent="0.25">
      <c r="A85" s="4" t="s">
        <v>864</v>
      </c>
      <c r="B85" s="4" t="s">
        <v>1056</v>
      </c>
      <c r="C85" s="7" t="s">
        <v>1055</v>
      </c>
      <c r="D85" s="7" t="s">
        <v>350</v>
      </c>
      <c r="E85" s="6">
        <v>200000000</v>
      </c>
      <c r="F85" s="6">
        <v>13000000</v>
      </c>
      <c r="G85" s="6">
        <v>13000000</v>
      </c>
      <c r="H85" s="6">
        <v>213000000</v>
      </c>
      <c r="I85" s="6">
        <v>0</v>
      </c>
      <c r="J85" s="6">
        <v>213000000</v>
      </c>
      <c r="K85" s="6">
        <v>15844993</v>
      </c>
      <c r="L85" s="6">
        <v>150935208</v>
      </c>
      <c r="M85" s="6">
        <v>15844993</v>
      </c>
      <c r="N85" s="6">
        <v>150935208</v>
      </c>
      <c r="O85" s="5">
        <v>1</v>
      </c>
    </row>
    <row r="86" spans="1:15" x14ac:dyDescent="0.25">
      <c r="A86" s="4" t="s">
        <v>864</v>
      </c>
      <c r="B86" s="4" t="s">
        <v>1054</v>
      </c>
      <c r="C86" s="7" t="s">
        <v>1053</v>
      </c>
      <c r="D86" s="7" t="s">
        <v>347</v>
      </c>
      <c r="E86" s="6">
        <v>220000000</v>
      </c>
      <c r="F86" s="6">
        <v>73000000</v>
      </c>
      <c r="G86" s="6">
        <v>73000000</v>
      </c>
      <c r="H86" s="6">
        <v>293000000</v>
      </c>
      <c r="I86" s="6">
        <v>0</v>
      </c>
      <c r="J86" s="6">
        <v>293000000</v>
      </c>
      <c r="K86" s="6">
        <v>28281550</v>
      </c>
      <c r="L86" s="6">
        <v>213834170</v>
      </c>
      <c r="M86" s="6">
        <v>56505210</v>
      </c>
      <c r="N86" s="6">
        <v>213834170</v>
      </c>
      <c r="O86" s="5">
        <v>1</v>
      </c>
    </row>
    <row r="87" spans="1:15" x14ac:dyDescent="0.25">
      <c r="A87" s="4" t="s">
        <v>864</v>
      </c>
      <c r="B87" s="4" t="s">
        <v>1052</v>
      </c>
      <c r="C87" s="7" t="s">
        <v>1051</v>
      </c>
      <c r="D87" s="7" t="s">
        <v>344</v>
      </c>
      <c r="E87" s="6">
        <v>20000000</v>
      </c>
      <c r="F87" s="6">
        <v>0</v>
      </c>
      <c r="G87" s="6">
        <v>0</v>
      </c>
      <c r="H87" s="6">
        <v>20000000</v>
      </c>
      <c r="I87" s="6">
        <v>0</v>
      </c>
      <c r="J87" s="6">
        <v>20000000</v>
      </c>
      <c r="K87" s="6">
        <v>4000000</v>
      </c>
      <c r="L87" s="6">
        <v>4000000</v>
      </c>
      <c r="M87" s="6">
        <v>0</v>
      </c>
      <c r="N87" s="6">
        <v>0</v>
      </c>
      <c r="O87" s="5">
        <v>0</v>
      </c>
    </row>
    <row r="88" spans="1:15" x14ac:dyDescent="0.25">
      <c r="A88" s="4" t="s">
        <v>864</v>
      </c>
      <c r="B88" s="4" t="s">
        <v>1050</v>
      </c>
      <c r="C88" s="7" t="s">
        <v>1049</v>
      </c>
      <c r="D88" s="7" t="s">
        <v>341</v>
      </c>
      <c r="E88" s="6">
        <v>20000000</v>
      </c>
      <c r="F88" s="6">
        <v>0</v>
      </c>
      <c r="G88" s="6">
        <v>0</v>
      </c>
      <c r="H88" s="6">
        <v>20000000</v>
      </c>
      <c r="I88" s="6">
        <v>0</v>
      </c>
      <c r="J88" s="6">
        <v>20000000</v>
      </c>
      <c r="K88" s="6">
        <v>0</v>
      </c>
      <c r="L88" s="6">
        <v>4928000</v>
      </c>
      <c r="M88" s="6">
        <v>0</v>
      </c>
      <c r="N88" s="6">
        <v>0</v>
      </c>
      <c r="O88" s="5">
        <v>0</v>
      </c>
    </row>
    <row r="89" spans="1:15" x14ac:dyDescent="0.25">
      <c r="A89" s="4" t="s">
        <v>864</v>
      </c>
      <c r="B89" s="4" t="s">
        <v>1048</v>
      </c>
      <c r="C89" s="7" t="s">
        <v>1047</v>
      </c>
      <c r="D89" s="7" t="s">
        <v>338</v>
      </c>
      <c r="E89" s="6">
        <v>40000000</v>
      </c>
      <c r="F89" s="6">
        <v>0</v>
      </c>
      <c r="G89" s="6">
        <v>0</v>
      </c>
      <c r="H89" s="6">
        <v>40000000</v>
      </c>
      <c r="I89" s="6">
        <v>0</v>
      </c>
      <c r="J89" s="6">
        <v>40000000</v>
      </c>
      <c r="K89" s="6">
        <v>16800000</v>
      </c>
      <c r="L89" s="6">
        <v>22800000</v>
      </c>
      <c r="M89" s="6">
        <v>0</v>
      </c>
      <c r="N89" s="6">
        <v>6000000</v>
      </c>
      <c r="O89" s="5">
        <v>0.26</v>
      </c>
    </row>
    <row r="90" spans="1:15" x14ac:dyDescent="0.25">
      <c r="A90" s="4" t="s">
        <v>864</v>
      </c>
      <c r="B90" s="4" t="s">
        <v>1046</v>
      </c>
      <c r="C90" s="7" t="s">
        <v>1045</v>
      </c>
      <c r="D90" s="7" t="s">
        <v>335</v>
      </c>
      <c r="E90" s="6">
        <v>20000000</v>
      </c>
      <c r="F90" s="6">
        <v>0</v>
      </c>
      <c r="G90" s="6">
        <v>0</v>
      </c>
      <c r="H90" s="6">
        <v>20000000</v>
      </c>
      <c r="I90" s="6">
        <v>0</v>
      </c>
      <c r="J90" s="6">
        <v>20000000</v>
      </c>
      <c r="K90" s="6">
        <v>0</v>
      </c>
      <c r="L90" s="6">
        <v>0</v>
      </c>
      <c r="M90" s="6">
        <v>0</v>
      </c>
      <c r="N90" s="6">
        <v>0</v>
      </c>
      <c r="O90" s="5">
        <v>0</v>
      </c>
    </row>
    <row r="91" spans="1:15" x14ac:dyDescent="0.25">
      <c r="A91" s="4" t="s">
        <v>864</v>
      </c>
      <c r="B91" s="4" t="s">
        <v>1044</v>
      </c>
      <c r="C91" s="7" t="s">
        <v>1043</v>
      </c>
      <c r="D91" s="7" t="s">
        <v>332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864</v>
      </c>
      <c r="B92" s="4" t="s">
        <v>1042</v>
      </c>
      <c r="C92" s="7" t="s">
        <v>1041</v>
      </c>
      <c r="D92" s="7" t="s">
        <v>329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864</v>
      </c>
      <c r="B93" s="4" t="s">
        <v>1040</v>
      </c>
      <c r="C93" s="7" t="s">
        <v>1039</v>
      </c>
      <c r="D93" s="7" t="s">
        <v>326</v>
      </c>
      <c r="E93" s="6">
        <v>12880000</v>
      </c>
      <c r="F93" s="6">
        <v>0</v>
      </c>
      <c r="G93" s="6">
        <v>0</v>
      </c>
      <c r="H93" s="6">
        <v>12880000</v>
      </c>
      <c r="I93" s="6">
        <v>0</v>
      </c>
      <c r="J93" s="6">
        <v>12880000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</row>
    <row r="94" spans="1:15" x14ac:dyDescent="0.25">
      <c r="A94" s="4" t="s">
        <v>864</v>
      </c>
      <c r="B94" s="4" t="s">
        <v>325</v>
      </c>
      <c r="C94" s="7" t="s">
        <v>324</v>
      </c>
      <c r="D94" s="7" t="s">
        <v>323</v>
      </c>
      <c r="E94" s="6">
        <v>150000000</v>
      </c>
      <c r="F94" s="6">
        <v>0</v>
      </c>
      <c r="G94" s="6">
        <v>-25267800</v>
      </c>
      <c r="H94" s="6">
        <v>124732200</v>
      </c>
      <c r="I94" s="6">
        <v>0</v>
      </c>
      <c r="J94" s="6">
        <v>124732200</v>
      </c>
      <c r="K94" s="6">
        <v>12320000</v>
      </c>
      <c r="L94" s="6">
        <v>73739989</v>
      </c>
      <c r="M94" s="6">
        <v>62800</v>
      </c>
      <c r="N94" s="6">
        <v>13710423</v>
      </c>
      <c r="O94" s="5">
        <v>0.19</v>
      </c>
    </row>
    <row r="95" spans="1:15" x14ac:dyDescent="0.25">
      <c r="A95" s="4" t="s">
        <v>864</v>
      </c>
      <c r="B95" s="4" t="s">
        <v>1038</v>
      </c>
      <c r="C95" s="7" t="s">
        <v>1037</v>
      </c>
      <c r="D95" s="7" t="s">
        <v>87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</row>
    <row r="96" spans="1:15" x14ac:dyDescent="0.25">
      <c r="A96" s="4" t="s">
        <v>864</v>
      </c>
      <c r="B96" s="4" t="s">
        <v>1036</v>
      </c>
      <c r="C96" s="7" t="s">
        <v>1035</v>
      </c>
      <c r="D96" s="7" t="s">
        <v>318</v>
      </c>
      <c r="E96" s="6">
        <v>135000000</v>
      </c>
      <c r="F96" s="6">
        <v>0</v>
      </c>
      <c r="G96" s="6">
        <v>-33000000</v>
      </c>
      <c r="H96" s="6">
        <v>102000000</v>
      </c>
      <c r="I96" s="6">
        <v>0</v>
      </c>
      <c r="J96" s="6">
        <v>102000000</v>
      </c>
      <c r="K96" s="6">
        <v>12320000</v>
      </c>
      <c r="L96" s="6">
        <v>66007789</v>
      </c>
      <c r="M96" s="6">
        <v>62800</v>
      </c>
      <c r="N96" s="6">
        <v>5978223</v>
      </c>
      <c r="O96" s="5">
        <v>0.09</v>
      </c>
    </row>
    <row r="97" spans="1:15" x14ac:dyDescent="0.25">
      <c r="A97" s="4" t="s">
        <v>864</v>
      </c>
      <c r="B97" s="4" t="s">
        <v>1034</v>
      </c>
      <c r="C97" s="7" t="s">
        <v>1033</v>
      </c>
      <c r="D97" s="7" t="s">
        <v>1032</v>
      </c>
      <c r="E97" s="6">
        <v>15000000</v>
      </c>
      <c r="F97" s="6">
        <v>0</v>
      </c>
      <c r="G97" s="6">
        <v>0</v>
      </c>
      <c r="H97" s="6">
        <v>15000000</v>
      </c>
      <c r="I97" s="6">
        <v>0</v>
      </c>
      <c r="J97" s="6">
        <v>15000000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</row>
    <row r="98" spans="1:15" x14ac:dyDescent="0.25">
      <c r="A98" s="4" t="s">
        <v>864</v>
      </c>
      <c r="B98" s="4" t="s">
        <v>314</v>
      </c>
      <c r="C98" s="7" t="s">
        <v>313</v>
      </c>
      <c r="D98" s="7" t="s">
        <v>1031</v>
      </c>
      <c r="E98" s="6">
        <v>0</v>
      </c>
      <c r="F98" s="6">
        <v>0</v>
      </c>
      <c r="G98" s="6">
        <v>7732200</v>
      </c>
      <c r="H98" s="6">
        <v>7732200</v>
      </c>
      <c r="I98" s="6">
        <v>0</v>
      </c>
      <c r="J98" s="6">
        <v>7732200</v>
      </c>
      <c r="K98" s="6">
        <v>0</v>
      </c>
      <c r="L98" s="6">
        <v>7732200</v>
      </c>
      <c r="M98" s="6">
        <v>0</v>
      </c>
      <c r="N98" s="6">
        <v>7732200</v>
      </c>
      <c r="O98" s="5">
        <v>1</v>
      </c>
    </row>
    <row r="99" spans="1:15" x14ac:dyDescent="0.25">
      <c r="A99" s="4" t="s">
        <v>864</v>
      </c>
      <c r="B99" s="4" t="s">
        <v>1030</v>
      </c>
      <c r="C99" s="7" t="s">
        <v>1029</v>
      </c>
      <c r="D99" s="7" t="s">
        <v>309</v>
      </c>
      <c r="E99" s="6">
        <v>0</v>
      </c>
      <c r="F99" s="6">
        <v>0</v>
      </c>
      <c r="G99" s="6">
        <v>7732200</v>
      </c>
      <c r="H99" s="6">
        <v>7732200</v>
      </c>
      <c r="I99" s="6">
        <v>0</v>
      </c>
      <c r="J99" s="6">
        <v>7732200</v>
      </c>
      <c r="K99" s="6">
        <v>0</v>
      </c>
      <c r="L99" s="6">
        <v>7732200</v>
      </c>
      <c r="M99" s="6">
        <v>0</v>
      </c>
      <c r="N99" s="6">
        <v>7732200</v>
      </c>
      <c r="O99" s="5">
        <v>1</v>
      </c>
    </row>
    <row r="100" spans="1:15" x14ac:dyDescent="0.25">
      <c r="A100" s="4" t="s">
        <v>864</v>
      </c>
      <c r="B100" s="4" t="s">
        <v>1028</v>
      </c>
      <c r="C100" s="7" t="s">
        <v>1027</v>
      </c>
      <c r="D100" s="7" t="s">
        <v>306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864</v>
      </c>
      <c r="B101" s="4" t="s">
        <v>1026</v>
      </c>
      <c r="C101" s="7" t="s">
        <v>1025</v>
      </c>
      <c r="D101" s="7" t="s">
        <v>303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</row>
    <row r="102" spans="1:15" x14ac:dyDescent="0.25">
      <c r="A102" s="4" t="s">
        <v>864</v>
      </c>
      <c r="B102" s="4" t="s">
        <v>1024</v>
      </c>
      <c r="C102" s="7" t="s">
        <v>1023</v>
      </c>
      <c r="D102" s="7" t="s">
        <v>300</v>
      </c>
      <c r="E102" s="6">
        <v>2191938000</v>
      </c>
      <c r="F102" s="6">
        <v>0</v>
      </c>
      <c r="G102" s="6">
        <v>1434496561</v>
      </c>
      <c r="H102" s="6">
        <v>3626434561</v>
      </c>
      <c r="I102" s="6">
        <v>0</v>
      </c>
      <c r="J102" s="6">
        <v>3626434561</v>
      </c>
      <c r="K102" s="6">
        <v>0</v>
      </c>
      <c r="L102" s="6">
        <v>3622080410</v>
      </c>
      <c r="M102" s="6">
        <v>5757403</v>
      </c>
      <c r="N102" s="6">
        <v>3088634360</v>
      </c>
      <c r="O102" s="5">
        <v>0.85</v>
      </c>
    </row>
    <row r="103" spans="1:15" x14ac:dyDescent="0.25">
      <c r="A103" s="4" t="s">
        <v>864</v>
      </c>
      <c r="B103" s="4" t="s">
        <v>299</v>
      </c>
      <c r="C103" s="7" t="s">
        <v>298</v>
      </c>
      <c r="D103" s="7" t="s">
        <v>696</v>
      </c>
      <c r="E103" s="6">
        <v>1991938000</v>
      </c>
      <c r="F103" s="6">
        <v>0</v>
      </c>
      <c r="G103" s="6">
        <v>1391728908</v>
      </c>
      <c r="H103" s="6">
        <v>3383666908</v>
      </c>
      <c r="I103" s="6">
        <v>0</v>
      </c>
      <c r="J103" s="6">
        <v>3383666908</v>
      </c>
      <c r="K103" s="6">
        <v>0</v>
      </c>
      <c r="L103" s="6">
        <v>3379432738</v>
      </c>
      <c r="M103" s="6">
        <v>5757403</v>
      </c>
      <c r="N103" s="6">
        <v>2951172193</v>
      </c>
      <c r="O103" s="5">
        <v>0.87</v>
      </c>
    </row>
    <row r="104" spans="1:15" x14ac:dyDescent="0.25">
      <c r="A104" s="4" t="s">
        <v>864</v>
      </c>
      <c r="B104" s="4" t="s">
        <v>296</v>
      </c>
      <c r="C104" s="7" t="s">
        <v>295</v>
      </c>
      <c r="D104" s="7" t="s">
        <v>695</v>
      </c>
      <c r="E104" s="6">
        <v>200000000</v>
      </c>
      <c r="F104" s="6">
        <v>0</v>
      </c>
      <c r="G104" s="6">
        <v>42767653</v>
      </c>
      <c r="H104" s="6">
        <v>242767653</v>
      </c>
      <c r="I104" s="6">
        <v>0</v>
      </c>
      <c r="J104" s="6">
        <v>242767653</v>
      </c>
      <c r="K104" s="6">
        <v>0</v>
      </c>
      <c r="L104" s="6">
        <v>242647672</v>
      </c>
      <c r="M104" s="6">
        <v>0</v>
      </c>
      <c r="N104" s="6">
        <v>137462167</v>
      </c>
      <c r="O104" s="5">
        <v>0.56999999999999995</v>
      </c>
    </row>
    <row r="105" spans="1:15" x14ac:dyDescent="0.25">
      <c r="A105" s="4" t="s">
        <v>864</v>
      </c>
      <c r="B105" s="4" t="s">
        <v>293</v>
      </c>
      <c r="C105" s="7" t="s">
        <v>292</v>
      </c>
      <c r="D105" s="7" t="s">
        <v>291</v>
      </c>
      <c r="E105" s="6">
        <v>89336000000</v>
      </c>
      <c r="F105" s="6">
        <v>10707000000</v>
      </c>
      <c r="G105" s="6">
        <v>20217087774</v>
      </c>
      <c r="H105" s="6">
        <v>109553087774</v>
      </c>
      <c r="I105" s="6">
        <v>0</v>
      </c>
      <c r="J105" s="6">
        <v>109553087774</v>
      </c>
      <c r="K105" s="6">
        <v>4760449976</v>
      </c>
      <c r="L105" s="6">
        <v>82185298841</v>
      </c>
      <c r="M105" s="6">
        <v>6194972682</v>
      </c>
      <c r="N105" s="6">
        <v>62698161357</v>
      </c>
      <c r="O105" s="5">
        <v>0.76</v>
      </c>
    </row>
    <row r="106" spans="1:15" x14ac:dyDescent="0.25">
      <c r="A106" s="4" t="s">
        <v>864</v>
      </c>
      <c r="B106" s="4" t="s">
        <v>290</v>
      </c>
      <c r="C106" s="7" t="s">
        <v>289</v>
      </c>
      <c r="D106" s="7" t="s">
        <v>692</v>
      </c>
      <c r="E106" s="6">
        <v>89336000000</v>
      </c>
      <c r="F106" s="6">
        <v>10707000000</v>
      </c>
      <c r="G106" s="6">
        <v>20217087774</v>
      </c>
      <c r="H106" s="6">
        <v>109553087774</v>
      </c>
      <c r="I106" s="6">
        <v>0</v>
      </c>
      <c r="J106" s="6">
        <v>109553087774</v>
      </c>
      <c r="K106" s="6">
        <v>4760449976</v>
      </c>
      <c r="L106" s="6">
        <v>82185298841</v>
      </c>
      <c r="M106" s="6">
        <v>6194972682</v>
      </c>
      <c r="N106" s="6">
        <v>62698161357</v>
      </c>
      <c r="O106" s="5">
        <v>0.76</v>
      </c>
    </row>
    <row r="107" spans="1:15" x14ac:dyDescent="0.25">
      <c r="A107" s="4" t="s">
        <v>864</v>
      </c>
      <c r="B107" s="4" t="s">
        <v>287</v>
      </c>
      <c r="C107" s="7" t="s">
        <v>286</v>
      </c>
      <c r="D107" s="7" t="s">
        <v>285</v>
      </c>
      <c r="E107" s="6">
        <v>36672291000</v>
      </c>
      <c r="F107" s="6">
        <v>151500000</v>
      </c>
      <c r="G107" s="6">
        <v>-3411542924</v>
      </c>
      <c r="H107" s="6">
        <v>33260748076</v>
      </c>
      <c r="I107" s="6">
        <v>0</v>
      </c>
      <c r="J107" s="6">
        <v>33260748076</v>
      </c>
      <c r="K107" s="6">
        <v>1955317111</v>
      </c>
      <c r="L107" s="6">
        <v>20159412023</v>
      </c>
      <c r="M107" s="6">
        <v>2537943779</v>
      </c>
      <c r="N107" s="6">
        <v>20151771543</v>
      </c>
      <c r="O107" s="5">
        <v>1</v>
      </c>
    </row>
    <row r="108" spans="1:15" x14ac:dyDescent="0.25">
      <c r="A108" s="4" t="s">
        <v>864</v>
      </c>
      <c r="B108" s="4" t="s">
        <v>284</v>
      </c>
      <c r="C108" s="7" t="s">
        <v>283</v>
      </c>
      <c r="D108" s="7" t="s">
        <v>689</v>
      </c>
      <c r="E108" s="6">
        <v>26617556000</v>
      </c>
      <c r="F108" s="6">
        <v>151500000</v>
      </c>
      <c r="G108" s="6">
        <v>-3132819794</v>
      </c>
      <c r="H108" s="6">
        <v>23484736206</v>
      </c>
      <c r="I108" s="6">
        <v>0</v>
      </c>
      <c r="J108" s="6">
        <v>23484736206</v>
      </c>
      <c r="K108" s="6">
        <v>1369222129</v>
      </c>
      <c r="L108" s="6">
        <v>14149216601</v>
      </c>
      <c r="M108" s="6">
        <v>1369222129</v>
      </c>
      <c r="N108" s="6">
        <v>14149216601</v>
      </c>
      <c r="O108" s="5">
        <v>1</v>
      </c>
    </row>
    <row r="109" spans="1:15" x14ac:dyDescent="0.25">
      <c r="A109" s="4" t="s">
        <v>864</v>
      </c>
      <c r="B109" s="4" t="s">
        <v>1022</v>
      </c>
      <c r="C109" s="7" t="s">
        <v>1021</v>
      </c>
      <c r="D109" s="7" t="s">
        <v>279</v>
      </c>
      <c r="E109" s="6">
        <v>14909921000</v>
      </c>
      <c r="F109" s="6">
        <v>0</v>
      </c>
      <c r="G109" s="6">
        <v>-2223281863</v>
      </c>
      <c r="H109" s="6">
        <v>12686639137</v>
      </c>
      <c r="I109" s="6">
        <v>0</v>
      </c>
      <c r="J109" s="6">
        <v>12686639137</v>
      </c>
      <c r="K109" s="6">
        <v>829105491</v>
      </c>
      <c r="L109" s="6">
        <v>7532365139</v>
      </c>
      <c r="M109" s="6">
        <v>829105491</v>
      </c>
      <c r="N109" s="6">
        <v>7532365139</v>
      </c>
      <c r="O109" s="5">
        <v>1</v>
      </c>
    </row>
    <row r="110" spans="1:15" x14ac:dyDescent="0.25">
      <c r="A110" s="4" t="s">
        <v>864</v>
      </c>
      <c r="B110" s="4" t="s">
        <v>1020</v>
      </c>
      <c r="C110" s="7" t="s">
        <v>1019</v>
      </c>
      <c r="D110" s="7" t="s">
        <v>276</v>
      </c>
      <c r="E110" s="6">
        <v>76194000</v>
      </c>
      <c r="F110" s="6">
        <v>0</v>
      </c>
      <c r="G110" s="6">
        <v>0</v>
      </c>
      <c r="H110" s="6">
        <v>76194000</v>
      </c>
      <c r="I110" s="6">
        <v>0</v>
      </c>
      <c r="J110" s="6">
        <v>76194000</v>
      </c>
      <c r="K110" s="6">
        <v>8050296</v>
      </c>
      <c r="L110" s="6">
        <v>72452665</v>
      </c>
      <c r="M110" s="6">
        <v>8050296</v>
      </c>
      <c r="N110" s="6">
        <v>72452665</v>
      </c>
      <c r="O110" s="5">
        <v>1</v>
      </c>
    </row>
    <row r="111" spans="1:15" ht="21" x14ac:dyDescent="0.25">
      <c r="A111" s="4" t="s">
        <v>864</v>
      </c>
      <c r="B111" s="4" t="s">
        <v>1018</v>
      </c>
      <c r="C111" s="7" t="s">
        <v>1017</v>
      </c>
      <c r="D111" s="7" t="s">
        <v>273</v>
      </c>
      <c r="E111" s="6">
        <v>1816838000</v>
      </c>
      <c r="F111" s="6">
        <v>0</v>
      </c>
      <c r="G111" s="6">
        <v>-139389514</v>
      </c>
      <c r="H111" s="6">
        <v>1677448486</v>
      </c>
      <c r="I111" s="6">
        <v>0</v>
      </c>
      <c r="J111" s="6">
        <v>1677448486</v>
      </c>
      <c r="K111" s="6">
        <v>146766262</v>
      </c>
      <c r="L111" s="6">
        <v>1545474603</v>
      </c>
      <c r="M111" s="6">
        <v>146766262</v>
      </c>
      <c r="N111" s="6">
        <v>1545474603</v>
      </c>
      <c r="O111" s="5">
        <v>1</v>
      </c>
    </row>
    <row r="112" spans="1:15" x14ac:dyDescent="0.25">
      <c r="A112" s="4" t="s">
        <v>864</v>
      </c>
      <c r="B112" s="4" t="s">
        <v>1016</v>
      </c>
      <c r="C112" s="7" t="s">
        <v>1015</v>
      </c>
      <c r="D112" s="7" t="s">
        <v>270</v>
      </c>
      <c r="E112" s="6">
        <v>44430000</v>
      </c>
      <c r="F112" s="6">
        <v>0</v>
      </c>
      <c r="G112" s="6">
        <v>-10508580</v>
      </c>
      <c r="H112" s="6">
        <v>33921420</v>
      </c>
      <c r="I112" s="6">
        <v>0</v>
      </c>
      <c r="J112" s="6">
        <v>33921420</v>
      </c>
      <c r="K112" s="6">
        <v>1563390</v>
      </c>
      <c r="L112" s="6">
        <v>16017971</v>
      </c>
      <c r="M112" s="6">
        <v>1563390</v>
      </c>
      <c r="N112" s="6">
        <v>16017971</v>
      </c>
      <c r="O112" s="5">
        <v>1</v>
      </c>
    </row>
    <row r="113" spans="1:15" x14ac:dyDescent="0.25">
      <c r="A113" s="4" t="s">
        <v>864</v>
      </c>
      <c r="B113" s="4" t="s">
        <v>1014</v>
      </c>
      <c r="C113" s="7" t="s">
        <v>1013</v>
      </c>
      <c r="D113" s="7" t="s">
        <v>683</v>
      </c>
      <c r="E113" s="6">
        <v>45303000</v>
      </c>
      <c r="F113" s="6">
        <v>0</v>
      </c>
      <c r="G113" s="6">
        <v>-10801560</v>
      </c>
      <c r="H113" s="6">
        <v>34501440</v>
      </c>
      <c r="I113" s="6">
        <v>0</v>
      </c>
      <c r="J113" s="6">
        <v>34501440</v>
      </c>
      <c r="K113" s="6">
        <v>1867196</v>
      </c>
      <c r="L113" s="6">
        <v>18499591</v>
      </c>
      <c r="M113" s="6">
        <v>1867196</v>
      </c>
      <c r="N113" s="6">
        <v>18499591</v>
      </c>
      <c r="O113" s="5">
        <v>1</v>
      </c>
    </row>
    <row r="114" spans="1:15" x14ac:dyDescent="0.25">
      <c r="A114" s="4" t="s">
        <v>864</v>
      </c>
      <c r="B114" s="4" t="s">
        <v>1012</v>
      </c>
      <c r="C114" s="7" t="s">
        <v>1011</v>
      </c>
      <c r="D114" s="7" t="s">
        <v>264</v>
      </c>
      <c r="E114" s="6">
        <v>441679000</v>
      </c>
      <c r="F114" s="6">
        <v>0</v>
      </c>
      <c r="G114" s="6">
        <v>-62355863</v>
      </c>
      <c r="H114" s="6">
        <v>379323137</v>
      </c>
      <c r="I114" s="6">
        <v>0</v>
      </c>
      <c r="J114" s="6">
        <v>379323137</v>
      </c>
      <c r="K114" s="6">
        <v>26749885</v>
      </c>
      <c r="L114" s="6">
        <v>228660683</v>
      </c>
      <c r="M114" s="6">
        <v>26749885</v>
      </c>
      <c r="N114" s="6">
        <v>228660683</v>
      </c>
      <c r="O114" s="5">
        <v>1</v>
      </c>
    </row>
    <row r="115" spans="1:15" x14ac:dyDescent="0.25">
      <c r="A115" s="4" t="s">
        <v>864</v>
      </c>
      <c r="B115" s="4" t="s">
        <v>1010</v>
      </c>
      <c r="C115" s="7" t="s">
        <v>1009</v>
      </c>
      <c r="D115" s="7" t="s">
        <v>261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</row>
    <row r="116" spans="1:15" x14ac:dyDescent="0.25">
      <c r="A116" s="4" t="s">
        <v>864</v>
      </c>
      <c r="B116" s="4" t="s">
        <v>1008</v>
      </c>
      <c r="C116" s="7" t="s">
        <v>1007</v>
      </c>
      <c r="D116" s="7" t="s">
        <v>258</v>
      </c>
      <c r="E116" s="6">
        <v>2122551000</v>
      </c>
      <c r="F116" s="6">
        <v>0</v>
      </c>
      <c r="G116" s="6">
        <v>-270861855</v>
      </c>
      <c r="H116" s="6">
        <v>1851689145</v>
      </c>
      <c r="I116" s="6">
        <v>0</v>
      </c>
      <c r="J116" s="6">
        <v>1851689145</v>
      </c>
      <c r="K116" s="6">
        <v>0</v>
      </c>
      <c r="L116" s="6">
        <v>1567321128</v>
      </c>
      <c r="M116" s="6">
        <v>0</v>
      </c>
      <c r="N116" s="6">
        <v>1567321128</v>
      </c>
      <c r="O116" s="5">
        <v>1</v>
      </c>
    </row>
    <row r="117" spans="1:15" x14ac:dyDescent="0.25">
      <c r="A117" s="4" t="s">
        <v>864</v>
      </c>
      <c r="B117" s="4" t="s">
        <v>1006</v>
      </c>
      <c r="C117" s="7" t="s">
        <v>1005</v>
      </c>
      <c r="D117" s="7" t="s">
        <v>255</v>
      </c>
      <c r="E117" s="6">
        <v>2002840000</v>
      </c>
      <c r="F117" s="6">
        <v>0</v>
      </c>
      <c r="G117" s="6">
        <v>-255478400</v>
      </c>
      <c r="H117" s="6">
        <v>1747361600</v>
      </c>
      <c r="I117" s="6">
        <v>0</v>
      </c>
      <c r="J117" s="6">
        <v>1747361600</v>
      </c>
      <c r="K117" s="6">
        <v>4004535</v>
      </c>
      <c r="L117" s="6">
        <v>28391095</v>
      </c>
      <c r="M117" s="6">
        <v>4004535</v>
      </c>
      <c r="N117" s="6">
        <v>28391095</v>
      </c>
      <c r="O117" s="5">
        <v>1</v>
      </c>
    </row>
    <row r="118" spans="1:15" x14ac:dyDescent="0.25">
      <c r="A118" s="4" t="s">
        <v>864</v>
      </c>
      <c r="B118" s="4" t="s">
        <v>1004</v>
      </c>
      <c r="C118" s="7" t="s">
        <v>1003</v>
      </c>
      <c r="D118" s="7" t="s">
        <v>252</v>
      </c>
      <c r="E118" s="6">
        <v>906829000</v>
      </c>
      <c r="F118" s="6">
        <v>0</v>
      </c>
      <c r="G118" s="6">
        <v>-117486114</v>
      </c>
      <c r="H118" s="6">
        <v>789342886</v>
      </c>
      <c r="I118" s="6">
        <v>0</v>
      </c>
      <c r="J118" s="6">
        <v>789342886</v>
      </c>
      <c r="K118" s="6">
        <v>60828893</v>
      </c>
      <c r="L118" s="6">
        <v>430184612</v>
      </c>
      <c r="M118" s="6">
        <v>60828893</v>
      </c>
      <c r="N118" s="6">
        <v>430184612</v>
      </c>
      <c r="O118" s="5">
        <v>1</v>
      </c>
    </row>
    <row r="119" spans="1:15" x14ac:dyDescent="0.25">
      <c r="A119" s="4" t="s">
        <v>864</v>
      </c>
      <c r="B119" s="4" t="s">
        <v>1002</v>
      </c>
      <c r="C119" s="7" t="s">
        <v>1001</v>
      </c>
      <c r="D119" s="7" t="s">
        <v>249</v>
      </c>
      <c r="E119" s="6">
        <v>3320164000</v>
      </c>
      <c r="F119" s="6">
        <v>0</v>
      </c>
      <c r="G119" s="6">
        <v>-257313609</v>
      </c>
      <c r="H119" s="6">
        <v>3062850391</v>
      </c>
      <c r="I119" s="6">
        <v>0</v>
      </c>
      <c r="J119" s="6">
        <v>3062850391</v>
      </c>
      <c r="K119" s="6">
        <v>207369452</v>
      </c>
      <c r="L119" s="6">
        <v>1894808703</v>
      </c>
      <c r="M119" s="6">
        <v>207369452</v>
      </c>
      <c r="N119" s="6">
        <v>1894808703</v>
      </c>
      <c r="O119" s="5">
        <v>1</v>
      </c>
    </row>
    <row r="120" spans="1:15" x14ac:dyDescent="0.25">
      <c r="A120" s="4" t="s">
        <v>864</v>
      </c>
      <c r="B120" s="4" t="s">
        <v>1000</v>
      </c>
      <c r="C120" s="7" t="s">
        <v>999</v>
      </c>
      <c r="D120" s="7" t="s">
        <v>246</v>
      </c>
      <c r="E120" s="6">
        <v>539282000</v>
      </c>
      <c r="F120" s="6">
        <v>0</v>
      </c>
      <c r="G120" s="6">
        <v>0</v>
      </c>
      <c r="H120" s="6">
        <v>539282000</v>
      </c>
      <c r="I120" s="6">
        <v>0</v>
      </c>
      <c r="J120" s="6">
        <v>539282000</v>
      </c>
      <c r="K120" s="6">
        <v>41390736</v>
      </c>
      <c r="L120" s="6">
        <v>378331813</v>
      </c>
      <c r="M120" s="6">
        <v>41390736</v>
      </c>
      <c r="N120" s="6">
        <v>378331813</v>
      </c>
      <c r="O120" s="5">
        <v>1</v>
      </c>
    </row>
    <row r="121" spans="1:15" x14ac:dyDescent="0.25">
      <c r="A121" s="4" t="s">
        <v>864</v>
      </c>
      <c r="B121" s="4" t="s">
        <v>998</v>
      </c>
      <c r="C121" s="7" t="s">
        <v>997</v>
      </c>
      <c r="D121" s="7" t="s">
        <v>243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864</v>
      </c>
      <c r="B122" s="4" t="s">
        <v>996</v>
      </c>
      <c r="C122" s="7" t="s">
        <v>995</v>
      </c>
      <c r="D122" s="7" t="s">
        <v>240</v>
      </c>
      <c r="E122" s="6">
        <v>396000</v>
      </c>
      <c r="F122" s="6">
        <v>0</v>
      </c>
      <c r="G122" s="6">
        <v>396000</v>
      </c>
      <c r="H122" s="6">
        <v>792000</v>
      </c>
      <c r="I122" s="6">
        <v>0</v>
      </c>
      <c r="J122" s="6">
        <v>792000</v>
      </c>
      <c r="K122" s="6">
        <v>35560</v>
      </c>
      <c r="L122" s="6">
        <v>319740</v>
      </c>
      <c r="M122" s="6">
        <v>35560</v>
      </c>
      <c r="N122" s="6">
        <v>319740</v>
      </c>
      <c r="O122" s="5">
        <v>1</v>
      </c>
    </row>
    <row r="123" spans="1:15" x14ac:dyDescent="0.25">
      <c r="A123" s="4" t="s">
        <v>864</v>
      </c>
      <c r="B123" s="4" t="s">
        <v>994</v>
      </c>
      <c r="C123" s="7" t="s">
        <v>993</v>
      </c>
      <c r="D123" s="7" t="s">
        <v>237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</row>
    <row r="124" spans="1:15" x14ac:dyDescent="0.25">
      <c r="A124" s="4" t="s">
        <v>864</v>
      </c>
      <c r="B124" s="4" t="s">
        <v>992</v>
      </c>
      <c r="C124" s="7" t="s">
        <v>991</v>
      </c>
      <c r="D124" s="7" t="s">
        <v>234</v>
      </c>
      <c r="E124" s="6">
        <v>0</v>
      </c>
      <c r="F124" s="6">
        <v>100000000</v>
      </c>
      <c r="G124" s="6">
        <v>140000000</v>
      </c>
      <c r="H124" s="6">
        <v>140000000</v>
      </c>
      <c r="I124" s="6">
        <v>0</v>
      </c>
      <c r="J124" s="6">
        <v>140000000</v>
      </c>
      <c r="K124" s="6">
        <v>30273941</v>
      </c>
      <c r="L124" s="6">
        <v>67448687</v>
      </c>
      <c r="M124" s="6">
        <v>30273941</v>
      </c>
      <c r="N124" s="6">
        <v>67448687</v>
      </c>
      <c r="O124" s="5">
        <v>1</v>
      </c>
    </row>
    <row r="125" spans="1:15" x14ac:dyDescent="0.25">
      <c r="A125" s="4" t="s">
        <v>864</v>
      </c>
      <c r="B125" s="4" t="s">
        <v>990</v>
      </c>
      <c r="C125" s="7" t="s">
        <v>989</v>
      </c>
      <c r="D125" s="7" t="s">
        <v>231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864</v>
      </c>
      <c r="B126" s="4" t="s">
        <v>988</v>
      </c>
      <c r="C126" s="7" t="s">
        <v>987</v>
      </c>
      <c r="D126" s="7" t="s">
        <v>228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864</v>
      </c>
      <c r="B127" s="4" t="s">
        <v>227</v>
      </c>
      <c r="C127" s="7" t="s">
        <v>226</v>
      </c>
      <c r="D127" s="7" t="s">
        <v>225</v>
      </c>
      <c r="E127" s="6">
        <v>21015000</v>
      </c>
      <c r="F127" s="6">
        <v>1500000</v>
      </c>
      <c r="G127" s="6">
        <v>1500000</v>
      </c>
      <c r="H127" s="6">
        <v>22515000</v>
      </c>
      <c r="I127" s="6">
        <v>0</v>
      </c>
      <c r="J127" s="6">
        <v>22515000</v>
      </c>
      <c r="K127" s="6">
        <v>0</v>
      </c>
      <c r="L127" s="6">
        <v>19039058</v>
      </c>
      <c r="M127" s="6">
        <v>0</v>
      </c>
      <c r="N127" s="6">
        <v>19039058</v>
      </c>
      <c r="O127" s="5">
        <v>1</v>
      </c>
    </row>
    <row r="128" spans="1:15" x14ac:dyDescent="0.25">
      <c r="A128" s="4" t="s">
        <v>864</v>
      </c>
      <c r="B128" s="4" t="s">
        <v>986</v>
      </c>
      <c r="C128" s="7" t="s">
        <v>985</v>
      </c>
      <c r="D128" s="7" t="s">
        <v>222</v>
      </c>
      <c r="E128" s="6">
        <v>6000000</v>
      </c>
      <c r="F128" s="6">
        <v>1500000</v>
      </c>
      <c r="G128" s="6">
        <v>1500000</v>
      </c>
      <c r="H128" s="6">
        <v>7500000</v>
      </c>
      <c r="I128" s="6">
        <v>0</v>
      </c>
      <c r="J128" s="6">
        <v>7500000</v>
      </c>
      <c r="K128" s="6">
        <v>0</v>
      </c>
      <c r="L128" s="6">
        <v>4572601</v>
      </c>
      <c r="M128" s="6">
        <v>0</v>
      </c>
      <c r="N128" s="6">
        <v>4572601</v>
      </c>
      <c r="O128" s="5">
        <v>1</v>
      </c>
    </row>
    <row r="129" spans="1:15" x14ac:dyDescent="0.25">
      <c r="A129" s="4" t="s">
        <v>864</v>
      </c>
      <c r="B129" s="4" t="s">
        <v>984</v>
      </c>
      <c r="C129" s="7" t="s">
        <v>983</v>
      </c>
      <c r="D129" s="7" t="s">
        <v>219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864</v>
      </c>
      <c r="B130" s="4" t="s">
        <v>982</v>
      </c>
      <c r="C130" s="7" t="s">
        <v>981</v>
      </c>
      <c r="D130" s="7" t="s">
        <v>216</v>
      </c>
      <c r="E130" s="6">
        <v>15015000</v>
      </c>
      <c r="F130" s="6">
        <v>0</v>
      </c>
      <c r="G130" s="6">
        <v>0</v>
      </c>
      <c r="H130" s="6">
        <v>15015000</v>
      </c>
      <c r="I130" s="6">
        <v>0</v>
      </c>
      <c r="J130" s="6">
        <v>15015000</v>
      </c>
      <c r="K130" s="6">
        <v>0</v>
      </c>
      <c r="L130" s="6">
        <v>14466457</v>
      </c>
      <c r="M130" s="6">
        <v>0</v>
      </c>
      <c r="N130" s="6">
        <v>14466457</v>
      </c>
      <c r="O130" s="5">
        <v>1</v>
      </c>
    </row>
    <row r="131" spans="1:15" x14ac:dyDescent="0.25">
      <c r="A131" s="4" t="s">
        <v>864</v>
      </c>
      <c r="B131" s="4" t="s">
        <v>980</v>
      </c>
      <c r="C131" s="7" t="s">
        <v>979</v>
      </c>
      <c r="D131" s="7" t="s">
        <v>213</v>
      </c>
      <c r="E131" s="6">
        <v>81951000</v>
      </c>
      <c r="F131" s="6">
        <v>0</v>
      </c>
      <c r="G131" s="6">
        <v>-12238436</v>
      </c>
      <c r="H131" s="6">
        <v>69712564</v>
      </c>
      <c r="I131" s="6">
        <v>0</v>
      </c>
      <c r="J131" s="6">
        <v>69712564</v>
      </c>
      <c r="K131" s="6">
        <v>5319644</v>
      </c>
      <c r="L131" s="6">
        <v>35869014</v>
      </c>
      <c r="M131" s="6">
        <v>5319644</v>
      </c>
      <c r="N131" s="6">
        <v>35869014</v>
      </c>
      <c r="O131" s="5">
        <v>1</v>
      </c>
    </row>
    <row r="132" spans="1:15" x14ac:dyDescent="0.25">
      <c r="A132" s="4" t="s">
        <v>864</v>
      </c>
      <c r="B132" s="4" t="s">
        <v>978</v>
      </c>
      <c r="C132" s="7" t="s">
        <v>977</v>
      </c>
      <c r="D132" s="7" t="s">
        <v>210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5">
        <v>0</v>
      </c>
    </row>
    <row r="133" spans="1:15" x14ac:dyDescent="0.25">
      <c r="A133" s="4" t="s">
        <v>864</v>
      </c>
      <c r="B133" s="4" t="s">
        <v>976</v>
      </c>
      <c r="C133" s="7" t="s">
        <v>975</v>
      </c>
      <c r="D133" s="7" t="s">
        <v>207</v>
      </c>
      <c r="E133" s="6">
        <v>288163000</v>
      </c>
      <c r="F133" s="6">
        <v>50000000</v>
      </c>
      <c r="G133" s="6">
        <v>85000000</v>
      </c>
      <c r="H133" s="6">
        <v>373163000</v>
      </c>
      <c r="I133" s="6">
        <v>0</v>
      </c>
      <c r="J133" s="6">
        <v>373163000</v>
      </c>
      <c r="K133" s="6">
        <v>5896848</v>
      </c>
      <c r="L133" s="6">
        <v>314032099</v>
      </c>
      <c r="M133" s="6">
        <v>5896848</v>
      </c>
      <c r="N133" s="6">
        <v>314032099</v>
      </c>
      <c r="O133" s="5">
        <v>1</v>
      </c>
    </row>
    <row r="134" spans="1:15" x14ac:dyDescent="0.25">
      <c r="A134" s="4" t="s">
        <v>864</v>
      </c>
      <c r="B134" s="4" t="s">
        <v>206</v>
      </c>
      <c r="C134" s="7" t="s">
        <v>205</v>
      </c>
      <c r="D134" s="7" t="s">
        <v>204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864</v>
      </c>
      <c r="B135" s="4" t="s">
        <v>974</v>
      </c>
      <c r="C135" s="7" t="s">
        <v>973</v>
      </c>
      <c r="D135" s="7" t="s">
        <v>201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864</v>
      </c>
      <c r="B136" s="4" t="s">
        <v>972</v>
      </c>
      <c r="C136" s="7" t="s">
        <v>971</v>
      </c>
      <c r="D136" s="7" t="s">
        <v>198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864</v>
      </c>
      <c r="B137" s="4" t="s">
        <v>970</v>
      </c>
      <c r="C137" s="7" t="s">
        <v>969</v>
      </c>
      <c r="D137" s="7" t="s">
        <v>195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5">
        <v>0</v>
      </c>
    </row>
    <row r="138" spans="1:15" x14ac:dyDescent="0.25">
      <c r="A138" s="4" t="s">
        <v>864</v>
      </c>
      <c r="B138" s="4" t="s">
        <v>194</v>
      </c>
      <c r="C138" s="7" t="s">
        <v>193</v>
      </c>
      <c r="D138" s="7" t="s">
        <v>192</v>
      </c>
      <c r="E138" s="6">
        <v>10054735000</v>
      </c>
      <c r="F138" s="6">
        <v>0</v>
      </c>
      <c r="G138" s="6">
        <v>-278723130</v>
      </c>
      <c r="H138" s="6">
        <v>9776011870</v>
      </c>
      <c r="I138" s="6">
        <v>0</v>
      </c>
      <c r="J138" s="6">
        <v>9776011870</v>
      </c>
      <c r="K138" s="6">
        <v>586094982</v>
      </c>
      <c r="L138" s="6">
        <v>6010195422</v>
      </c>
      <c r="M138" s="6">
        <v>1168721650</v>
      </c>
      <c r="N138" s="6">
        <v>6002554942</v>
      </c>
      <c r="O138" s="5">
        <v>1</v>
      </c>
    </row>
    <row r="139" spans="1:15" x14ac:dyDescent="0.25">
      <c r="A139" s="4" t="s">
        <v>864</v>
      </c>
      <c r="B139" s="4" t="s">
        <v>191</v>
      </c>
      <c r="C139" s="7" t="s">
        <v>190</v>
      </c>
      <c r="D139" s="7" t="s">
        <v>189</v>
      </c>
      <c r="E139" s="6">
        <v>8643555000</v>
      </c>
      <c r="F139" s="6">
        <v>0</v>
      </c>
      <c r="G139" s="6">
        <v>-123876947</v>
      </c>
      <c r="H139" s="6">
        <v>8519678053</v>
      </c>
      <c r="I139" s="6">
        <v>0</v>
      </c>
      <c r="J139" s="6">
        <v>8519678053</v>
      </c>
      <c r="K139" s="6">
        <v>505890598</v>
      </c>
      <c r="L139" s="6">
        <v>5197708847</v>
      </c>
      <c r="M139" s="6">
        <v>1009278924</v>
      </c>
      <c r="N139" s="6">
        <v>5190068367</v>
      </c>
      <c r="O139" s="5">
        <v>1</v>
      </c>
    </row>
    <row r="140" spans="1:15" x14ac:dyDescent="0.25">
      <c r="A140" s="4" t="s">
        <v>864</v>
      </c>
      <c r="B140" s="4" t="s">
        <v>968</v>
      </c>
      <c r="C140" s="7" t="s">
        <v>967</v>
      </c>
      <c r="D140" s="7" t="s">
        <v>655</v>
      </c>
      <c r="E140" s="6">
        <v>2870517000</v>
      </c>
      <c r="F140" s="6">
        <v>0</v>
      </c>
      <c r="G140" s="6">
        <v>0</v>
      </c>
      <c r="H140" s="6">
        <v>2870517000</v>
      </c>
      <c r="I140" s="6">
        <v>0</v>
      </c>
      <c r="J140" s="6">
        <v>2870517000</v>
      </c>
      <c r="K140" s="6">
        <v>150817771</v>
      </c>
      <c r="L140" s="6">
        <v>1916763119</v>
      </c>
      <c r="M140" s="6">
        <v>300605838</v>
      </c>
      <c r="N140" s="6">
        <v>1916763119</v>
      </c>
      <c r="O140" s="5">
        <v>1</v>
      </c>
    </row>
    <row r="141" spans="1:15" x14ac:dyDescent="0.25">
      <c r="A141" s="4" t="s">
        <v>864</v>
      </c>
      <c r="B141" s="4" t="s">
        <v>966</v>
      </c>
      <c r="C141" s="7" t="s">
        <v>965</v>
      </c>
      <c r="D141" s="7" t="s">
        <v>183</v>
      </c>
      <c r="E141" s="6">
        <v>2513478000</v>
      </c>
      <c r="F141" s="6">
        <v>0</v>
      </c>
      <c r="G141" s="6">
        <v>0</v>
      </c>
      <c r="H141" s="6">
        <v>2513478000</v>
      </c>
      <c r="I141" s="6">
        <v>0</v>
      </c>
      <c r="J141" s="6">
        <v>2513478000</v>
      </c>
      <c r="K141" s="6">
        <v>153104891</v>
      </c>
      <c r="L141" s="6">
        <v>1404716590</v>
      </c>
      <c r="M141" s="6">
        <v>311923817</v>
      </c>
      <c r="N141" s="6">
        <v>1404716590</v>
      </c>
      <c r="O141" s="5">
        <v>1</v>
      </c>
    </row>
    <row r="142" spans="1:15" x14ac:dyDescent="0.25">
      <c r="A142" s="4" t="s">
        <v>864</v>
      </c>
      <c r="B142" s="4" t="s">
        <v>964</v>
      </c>
      <c r="C142" s="7" t="s">
        <v>963</v>
      </c>
      <c r="D142" s="7" t="s">
        <v>180</v>
      </c>
      <c r="E142" s="6">
        <v>1780381000</v>
      </c>
      <c r="F142" s="6">
        <v>0</v>
      </c>
      <c r="G142" s="6">
        <v>0</v>
      </c>
      <c r="H142" s="6">
        <v>1780381000</v>
      </c>
      <c r="I142" s="6">
        <v>0</v>
      </c>
      <c r="J142" s="6">
        <v>1780381000</v>
      </c>
      <c r="K142" s="6">
        <v>108490108</v>
      </c>
      <c r="L142" s="6">
        <v>995299483</v>
      </c>
      <c r="M142" s="6">
        <v>218954283</v>
      </c>
      <c r="N142" s="6">
        <v>995299483</v>
      </c>
      <c r="O142" s="5">
        <v>1</v>
      </c>
    </row>
    <row r="143" spans="1:15" x14ac:dyDescent="0.25">
      <c r="A143" s="4" t="s">
        <v>864</v>
      </c>
      <c r="B143" s="4" t="s">
        <v>962</v>
      </c>
      <c r="C143" s="7" t="s">
        <v>961</v>
      </c>
      <c r="D143" s="7" t="s">
        <v>177</v>
      </c>
      <c r="E143" s="6">
        <v>510236000</v>
      </c>
      <c r="F143" s="6">
        <v>0</v>
      </c>
      <c r="G143" s="6">
        <v>0</v>
      </c>
      <c r="H143" s="6">
        <v>510236000</v>
      </c>
      <c r="I143" s="6">
        <v>0</v>
      </c>
      <c r="J143" s="6">
        <v>510236000</v>
      </c>
      <c r="K143" s="6">
        <v>41000109</v>
      </c>
      <c r="L143" s="6">
        <v>336960296</v>
      </c>
      <c r="M143" s="6">
        <v>73611344</v>
      </c>
      <c r="N143" s="6">
        <v>329319816</v>
      </c>
      <c r="O143" s="5">
        <v>0.98</v>
      </c>
    </row>
    <row r="144" spans="1:15" x14ac:dyDescent="0.25">
      <c r="A144" s="4" t="s">
        <v>864</v>
      </c>
      <c r="B144" s="4" t="s">
        <v>960</v>
      </c>
      <c r="C144" s="7" t="s">
        <v>959</v>
      </c>
      <c r="D144" s="7" t="s">
        <v>174</v>
      </c>
      <c r="E144" s="6">
        <v>968943000</v>
      </c>
      <c r="F144" s="6">
        <v>0</v>
      </c>
      <c r="G144" s="6">
        <v>-123876947</v>
      </c>
      <c r="H144" s="6">
        <v>845066053</v>
      </c>
      <c r="I144" s="6">
        <v>0</v>
      </c>
      <c r="J144" s="6">
        <v>845066053</v>
      </c>
      <c r="K144" s="6">
        <v>52477719</v>
      </c>
      <c r="L144" s="6">
        <v>543969359</v>
      </c>
      <c r="M144" s="6">
        <v>104183642</v>
      </c>
      <c r="N144" s="6">
        <v>543969359</v>
      </c>
      <c r="O144" s="5">
        <v>1</v>
      </c>
    </row>
    <row r="145" spans="1:15" x14ac:dyDescent="0.25">
      <c r="A145" s="4" t="s">
        <v>864</v>
      </c>
      <c r="B145" s="4" t="s">
        <v>173</v>
      </c>
      <c r="C145" s="7" t="s">
        <v>172</v>
      </c>
      <c r="D145" s="7" t="s">
        <v>171</v>
      </c>
      <c r="E145" s="6">
        <v>1411180000</v>
      </c>
      <c r="F145" s="6">
        <v>0</v>
      </c>
      <c r="G145" s="6">
        <v>-154846183</v>
      </c>
      <c r="H145" s="6">
        <v>1256333817</v>
      </c>
      <c r="I145" s="6">
        <v>0</v>
      </c>
      <c r="J145" s="6">
        <v>1256333817</v>
      </c>
      <c r="K145" s="6">
        <v>80204384</v>
      </c>
      <c r="L145" s="6">
        <v>812486575</v>
      </c>
      <c r="M145" s="6">
        <v>159442726</v>
      </c>
      <c r="N145" s="6">
        <v>812486575</v>
      </c>
      <c r="O145" s="5">
        <v>1</v>
      </c>
    </row>
    <row r="146" spans="1:15" x14ac:dyDescent="0.25">
      <c r="A146" s="4" t="s">
        <v>864</v>
      </c>
      <c r="B146" s="4" t="s">
        <v>958</v>
      </c>
      <c r="C146" s="7" t="s">
        <v>957</v>
      </c>
      <c r="D146" s="7" t="s">
        <v>647</v>
      </c>
      <c r="E146" s="6">
        <v>200000000</v>
      </c>
      <c r="F146" s="6">
        <v>0</v>
      </c>
      <c r="G146" s="6">
        <v>0</v>
      </c>
      <c r="H146" s="6">
        <v>200000000</v>
      </c>
      <c r="I146" s="6">
        <v>0</v>
      </c>
      <c r="J146" s="6">
        <v>200000000</v>
      </c>
      <c r="K146" s="6">
        <v>14607916</v>
      </c>
      <c r="L146" s="6">
        <v>131471244</v>
      </c>
      <c r="M146" s="6">
        <v>29215832</v>
      </c>
      <c r="N146" s="6">
        <v>131471244</v>
      </c>
      <c r="O146" s="5">
        <v>1</v>
      </c>
    </row>
    <row r="147" spans="1:15" x14ac:dyDescent="0.25">
      <c r="A147" s="4" t="s">
        <v>864</v>
      </c>
      <c r="B147" s="4" t="s">
        <v>956</v>
      </c>
      <c r="C147" s="7" t="s">
        <v>955</v>
      </c>
      <c r="D147" s="7" t="s">
        <v>165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5">
        <v>0</v>
      </c>
    </row>
    <row r="148" spans="1:15" x14ac:dyDescent="0.25">
      <c r="A148" s="4" t="s">
        <v>864</v>
      </c>
      <c r="B148" s="4" t="s">
        <v>954</v>
      </c>
      <c r="C148" s="7" t="s">
        <v>953</v>
      </c>
      <c r="D148" s="7" t="s">
        <v>644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864</v>
      </c>
      <c r="B149" s="4" t="s">
        <v>952</v>
      </c>
      <c r="C149" s="7" t="s">
        <v>951</v>
      </c>
      <c r="D149" s="7" t="s">
        <v>159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</row>
    <row r="150" spans="1:15" x14ac:dyDescent="0.25">
      <c r="A150" s="4" t="s">
        <v>864</v>
      </c>
      <c r="B150" s="4" t="s">
        <v>950</v>
      </c>
      <c r="C150" s="7" t="s">
        <v>949</v>
      </c>
      <c r="D150" s="7" t="s">
        <v>156</v>
      </c>
      <c r="E150" s="6">
        <v>726708000</v>
      </c>
      <c r="F150" s="6">
        <v>0</v>
      </c>
      <c r="G150" s="6">
        <v>-92907710</v>
      </c>
      <c r="H150" s="6">
        <v>633800290</v>
      </c>
      <c r="I150" s="6">
        <v>0</v>
      </c>
      <c r="J150" s="6">
        <v>633800290</v>
      </c>
      <c r="K150" s="6">
        <v>39356649</v>
      </c>
      <c r="L150" s="6">
        <v>409028079</v>
      </c>
      <c r="M150" s="6">
        <v>78134393</v>
      </c>
      <c r="N150" s="6">
        <v>409028079</v>
      </c>
      <c r="O150" s="5">
        <v>1</v>
      </c>
    </row>
    <row r="151" spans="1:15" x14ac:dyDescent="0.25">
      <c r="A151" s="4" t="s">
        <v>864</v>
      </c>
      <c r="B151" s="4" t="s">
        <v>948</v>
      </c>
      <c r="C151" s="7" t="s">
        <v>947</v>
      </c>
      <c r="D151" s="7" t="s">
        <v>153</v>
      </c>
      <c r="E151" s="6">
        <v>484472000</v>
      </c>
      <c r="F151" s="6">
        <v>0</v>
      </c>
      <c r="G151" s="6">
        <v>-61938473</v>
      </c>
      <c r="H151" s="6">
        <v>422533527</v>
      </c>
      <c r="I151" s="6">
        <v>0</v>
      </c>
      <c r="J151" s="6">
        <v>422533527</v>
      </c>
      <c r="K151" s="6">
        <v>26239819</v>
      </c>
      <c r="L151" s="6">
        <v>271987252</v>
      </c>
      <c r="M151" s="6">
        <v>52092501</v>
      </c>
      <c r="N151" s="6">
        <v>271987252</v>
      </c>
      <c r="O151" s="5">
        <v>1</v>
      </c>
    </row>
    <row r="152" spans="1:15" x14ac:dyDescent="0.25">
      <c r="A152" s="4" t="s">
        <v>864</v>
      </c>
      <c r="B152" s="4" t="s">
        <v>946</v>
      </c>
      <c r="C152" s="7" t="s">
        <v>945</v>
      </c>
      <c r="D152" s="7" t="s">
        <v>150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864</v>
      </c>
      <c r="B153" s="4" t="s">
        <v>149</v>
      </c>
      <c r="C153" s="7" t="s">
        <v>148</v>
      </c>
      <c r="D153" s="7" t="s">
        <v>147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864</v>
      </c>
      <c r="B154" s="4" t="s">
        <v>944</v>
      </c>
      <c r="C154" s="7" t="s">
        <v>943</v>
      </c>
      <c r="D154" s="7" t="s">
        <v>144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5">
        <v>0</v>
      </c>
    </row>
    <row r="155" spans="1:15" x14ac:dyDescent="0.25">
      <c r="A155" s="4" t="s">
        <v>864</v>
      </c>
      <c r="B155" s="4" t="s">
        <v>143</v>
      </c>
      <c r="C155" s="7" t="s">
        <v>142</v>
      </c>
      <c r="D155" s="7" t="s">
        <v>141</v>
      </c>
      <c r="E155" s="6">
        <v>19000000000</v>
      </c>
      <c r="F155" s="6">
        <v>1903500000</v>
      </c>
      <c r="G155" s="6">
        <v>2712463896</v>
      </c>
      <c r="H155" s="6">
        <v>21712463896</v>
      </c>
      <c r="I155" s="6">
        <v>0</v>
      </c>
      <c r="J155" s="6">
        <v>21712463896</v>
      </c>
      <c r="K155" s="6">
        <v>51000000</v>
      </c>
      <c r="L155" s="6">
        <v>19072260459</v>
      </c>
      <c r="M155" s="6">
        <v>667005097</v>
      </c>
      <c r="N155" s="6">
        <v>8349064640</v>
      </c>
      <c r="O155" s="5">
        <v>0.44</v>
      </c>
    </row>
    <row r="156" spans="1:15" x14ac:dyDescent="0.25">
      <c r="A156" s="4" t="s">
        <v>864</v>
      </c>
      <c r="B156" s="4" t="s">
        <v>140</v>
      </c>
      <c r="C156" s="7" t="s">
        <v>139</v>
      </c>
      <c r="D156" s="7" t="s">
        <v>634</v>
      </c>
      <c r="E156" s="6">
        <v>19000000000</v>
      </c>
      <c r="F156" s="6">
        <v>1903500000</v>
      </c>
      <c r="G156" s="6">
        <v>2712463896</v>
      </c>
      <c r="H156" s="6">
        <v>21712463896</v>
      </c>
      <c r="I156" s="6">
        <v>0</v>
      </c>
      <c r="J156" s="6">
        <v>21712463896</v>
      </c>
      <c r="K156" s="6">
        <v>51000000</v>
      </c>
      <c r="L156" s="6">
        <v>19072260459</v>
      </c>
      <c r="M156" s="6">
        <v>667005097</v>
      </c>
      <c r="N156" s="6">
        <v>8349064640</v>
      </c>
      <c r="O156" s="5">
        <v>0.44</v>
      </c>
    </row>
    <row r="157" spans="1:15" x14ac:dyDescent="0.25">
      <c r="A157" s="4" t="s">
        <v>864</v>
      </c>
      <c r="B157" s="4" t="s">
        <v>942</v>
      </c>
      <c r="C157" s="7" t="s">
        <v>941</v>
      </c>
      <c r="D157" s="7" t="s">
        <v>135</v>
      </c>
      <c r="E157" s="6">
        <v>8000000000</v>
      </c>
      <c r="F157" s="6">
        <v>800000000</v>
      </c>
      <c r="G157" s="6">
        <v>1065000000</v>
      </c>
      <c r="H157" s="6">
        <v>9065000000</v>
      </c>
      <c r="I157" s="6">
        <v>0</v>
      </c>
      <c r="J157" s="6">
        <v>9065000000</v>
      </c>
      <c r="K157" s="6">
        <v>28000000</v>
      </c>
      <c r="L157" s="6">
        <v>7533689790</v>
      </c>
      <c r="M157" s="6">
        <v>3449398</v>
      </c>
      <c r="N157" s="6">
        <v>3226562190</v>
      </c>
      <c r="O157" s="5">
        <v>0.43</v>
      </c>
    </row>
    <row r="158" spans="1:15" x14ac:dyDescent="0.25">
      <c r="A158" s="4" t="s">
        <v>864</v>
      </c>
      <c r="B158" s="4" t="s">
        <v>940</v>
      </c>
      <c r="C158" s="7" t="s">
        <v>939</v>
      </c>
      <c r="D158" s="7" t="s">
        <v>631</v>
      </c>
      <c r="E158" s="6">
        <v>11000000000</v>
      </c>
      <c r="F158" s="6">
        <v>1103500000</v>
      </c>
      <c r="G158" s="6">
        <v>1647463896</v>
      </c>
      <c r="H158" s="6">
        <v>12647463896</v>
      </c>
      <c r="I158" s="6">
        <v>0</v>
      </c>
      <c r="J158" s="6">
        <v>12647463896</v>
      </c>
      <c r="K158" s="6">
        <v>23000000</v>
      </c>
      <c r="L158" s="6">
        <v>11538570669</v>
      </c>
      <c r="M158" s="6">
        <v>663555699</v>
      </c>
      <c r="N158" s="6">
        <v>5122502450</v>
      </c>
      <c r="O158" s="5">
        <v>0.44</v>
      </c>
    </row>
    <row r="159" spans="1:15" x14ac:dyDescent="0.25">
      <c r="A159" s="4" t="s">
        <v>864</v>
      </c>
      <c r="B159" s="4" t="s">
        <v>938</v>
      </c>
      <c r="C159" s="7" t="s">
        <v>937</v>
      </c>
      <c r="D159" s="7" t="s">
        <v>129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5">
        <v>0</v>
      </c>
    </row>
    <row r="160" spans="1:15" x14ac:dyDescent="0.25">
      <c r="A160" s="4" t="s">
        <v>864</v>
      </c>
      <c r="B160" s="4" t="s">
        <v>936</v>
      </c>
      <c r="C160" s="7" t="s">
        <v>935</v>
      </c>
      <c r="D160" s="7" t="s">
        <v>126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5">
        <v>0</v>
      </c>
    </row>
    <row r="161" spans="1:15" x14ac:dyDescent="0.25">
      <c r="A161" s="4" t="s">
        <v>864</v>
      </c>
      <c r="B161" s="4" t="s">
        <v>125</v>
      </c>
      <c r="C161" s="7" t="s">
        <v>124</v>
      </c>
      <c r="D161" s="7" t="s">
        <v>123</v>
      </c>
      <c r="E161" s="6">
        <v>19124240000</v>
      </c>
      <c r="F161" s="6">
        <v>8518000000</v>
      </c>
      <c r="G161" s="6">
        <v>20217530854</v>
      </c>
      <c r="H161" s="6">
        <v>39341770854</v>
      </c>
      <c r="I161" s="6">
        <v>0</v>
      </c>
      <c r="J161" s="6">
        <v>39341770854</v>
      </c>
      <c r="K161" s="6">
        <v>2754132865</v>
      </c>
      <c r="L161" s="6">
        <v>28049440154</v>
      </c>
      <c r="M161" s="6">
        <v>2975643099</v>
      </c>
      <c r="N161" s="6">
        <v>22478554874</v>
      </c>
      <c r="O161" s="5">
        <v>0.8</v>
      </c>
    </row>
    <row r="162" spans="1:15" x14ac:dyDescent="0.25">
      <c r="A162" s="4" t="s">
        <v>864</v>
      </c>
      <c r="B162" s="4" t="s">
        <v>934</v>
      </c>
      <c r="C162" s="7" t="s">
        <v>933</v>
      </c>
      <c r="D162" s="7" t="s">
        <v>120</v>
      </c>
      <c r="E162" s="6">
        <v>1500000000</v>
      </c>
      <c r="F162" s="6">
        <v>0</v>
      </c>
      <c r="G162" s="6">
        <v>248000000</v>
      </c>
      <c r="H162" s="6">
        <v>1748000000</v>
      </c>
      <c r="I162" s="6">
        <v>0</v>
      </c>
      <c r="J162" s="6">
        <v>1748000000</v>
      </c>
      <c r="K162" s="6">
        <v>108416200</v>
      </c>
      <c r="L162" s="6">
        <v>833142374</v>
      </c>
      <c r="M162" s="6">
        <v>56536700</v>
      </c>
      <c r="N162" s="6">
        <v>191125113</v>
      </c>
      <c r="O162" s="5">
        <v>0.23</v>
      </c>
    </row>
    <row r="163" spans="1:15" x14ac:dyDescent="0.25">
      <c r="A163" s="4" t="s">
        <v>864</v>
      </c>
      <c r="B163" s="4" t="s">
        <v>932</v>
      </c>
      <c r="C163" s="7" t="s">
        <v>931</v>
      </c>
      <c r="D163" s="7" t="s">
        <v>117</v>
      </c>
      <c r="E163" s="6">
        <v>450000000</v>
      </c>
      <c r="F163" s="6">
        <v>0</v>
      </c>
      <c r="G163" s="6">
        <v>73000000</v>
      </c>
      <c r="H163" s="6">
        <v>523000000</v>
      </c>
      <c r="I163" s="6">
        <v>0</v>
      </c>
      <c r="J163" s="6">
        <v>523000000</v>
      </c>
      <c r="K163" s="6">
        <v>0</v>
      </c>
      <c r="L163" s="6">
        <v>331169271</v>
      </c>
      <c r="M163" s="6">
        <v>98338298</v>
      </c>
      <c r="N163" s="6">
        <v>258762059</v>
      </c>
      <c r="O163" s="5">
        <v>0.78</v>
      </c>
    </row>
    <row r="164" spans="1:15" x14ac:dyDescent="0.25">
      <c r="A164" s="4" t="s">
        <v>864</v>
      </c>
      <c r="B164" s="4" t="s">
        <v>930</v>
      </c>
      <c r="C164" s="7" t="s">
        <v>929</v>
      </c>
      <c r="D164" s="7" t="s">
        <v>114</v>
      </c>
      <c r="E164" s="6">
        <v>550000000</v>
      </c>
      <c r="F164" s="6">
        <v>16000000</v>
      </c>
      <c r="G164" s="6">
        <v>16000000</v>
      </c>
      <c r="H164" s="6">
        <v>566000000</v>
      </c>
      <c r="I164" s="6">
        <v>0</v>
      </c>
      <c r="J164" s="6">
        <v>566000000</v>
      </c>
      <c r="K164" s="6">
        <v>18000000</v>
      </c>
      <c r="L164" s="6">
        <v>544000000</v>
      </c>
      <c r="M164" s="6">
        <v>57198189</v>
      </c>
      <c r="N164" s="6">
        <v>327241060</v>
      </c>
      <c r="O164" s="5">
        <v>0.6</v>
      </c>
    </row>
    <row r="165" spans="1:15" x14ac:dyDescent="0.25">
      <c r="A165" s="4" t="s">
        <v>864</v>
      </c>
      <c r="B165" s="4" t="s">
        <v>928</v>
      </c>
      <c r="C165" s="7" t="s">
        <v>927</v>
      </c>
      <c r="D165" s="7" t="s">
        <v>111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5">
        <v>0</v>
      </c>
    </row>
    <row r="166" spans="1:15" x14ac:dyDescent="0.25">
      <c r="A166" s="4" t="s">
        <v>864</v>
      </c>
      <c r="B166" s="4" t="s">
        <v>926</v>
      </c>
      <c r="C166" s="7" t="s">
        <v>925</v>
      </c>
      <c r="D166" s="7" t="s">
        <v>108</v>
      </c>
      <c r="E166" s="6">
        <v>16624240000</v>
      </c>
      <c r="F166" s="6">
        <v>8502000000</v>
      </c>
      <c r="G166" s="6">
        <v>19880530854</v>
      </c>
      <c r="H166" s="6">
        <v>36504770854</v>
      </c>
      <c r="I166" s="6">
        <v>0</v>
      </c>
      <c r="J166" s="6">
        <v>36504770854</v>
      </c>
      <c r="K166" s="6">
        <v>2627716665</v>
      </c>
      <c r="L166" s="6">
        <v>26341128509</v>
      </c>
      <c r="M166" s="6">
        <v>2763569912</v>
      </c>
      <c r="N166" s="6">
        <v>21701426642</v>
      </c>
      <c r="O166" s="5">
        <v>0.82</v>
      </c>
    </row>
    <row r="167" spans="1:15" x14ac:dyDescent="0.25">
      <c r="A167" s="4" t="s">
        <v>864</v>
      </c>
      <c r="B167" s="4" t="s">
        <v>924</v>
      </c>
      <c r="C167" s="7" t="s">
        <v>923</v>
      </c>
      <c r="D167" s="7" t="s">
        <v>622</v>
      </c>
      <c r="E167" s="6">
        <v>16624240000</v>
      </c>
      <c r="F167" s="6">
        <v>8502000000</v>
      </c>
      <c r="G167" s="6">
        <v>19880530854</v>
      </c>
      <c r="H167" s="6">
        <v>36504770854</v>
      </c>
      <c r="I167" s="6">
        <v>0</v>
      </c>
      <c r="J167" s="6">
        <v>36504770854</v>
      </c>
      <c r="K167" s="6">
        <v>2627716665</v>
      </c>
      <c r="L167" s="6">
        <v>26341128509</v>
      </c>
      <c r="M167" s="6">
        <v>2763569912</v>
      </c>
      <c r="N167" s="6">
        <v>21701426642</v>
      </c>
      <c r="O167" s="5">
        <v>0.82</v>
      </c>
    </row>
    <row r="168" spans="1:15" x14ac:dyDescent="0.25">
      <c r="A168" s="4" t="s">
        <v>864</v>
      </c>
      <c r="B168" s="4" t="s">
        <v>922</v>
      </c>
      <c r="C168" s="7" t="s">
        <v>921</v>
      </c>
      <c r="D168" s="7" t="s">
        <v>620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</row>
    <row r="169" spans="1:15" x14ac:dyDescent="0.25">
      <c r="A169" s="4" t="s">
        <v>864</v>
      </c>
      <c r="B169" s="4" t="s">
        <v>920</v>
      </c>
      <c r="C169" s="7" t="s">
        <v>919</v>
      </c>
      <c r="D169" s="7" t="s">
        <v>99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5">
        <v>0</v>
      </c>
    </row>
    <row r="170" spans="1:15" x14ac:dyDescent="0.25">
      <c r="A170" s="4" t="s">
        <v>864</v>
      </c>
      <c r="B170" s="4" t="s">
        <v>98</v>
      </c>
      <c r="C170" s="7" t="s">
        <v>97</v>
      </c>
      <c r="D170" s="7" t="s">
        <v>96</v>
      </c>
      <c r="E170" s="6">
        <v>25760000</v>
      </c>
      <c r="F170" s="6">
        <v>0</v>
      </c>
      <c r="G170" s="6">
        <v>20000000</v>
      </c>
      <c r="H170" s="6">
        <v>45760000</v>
      </c>
      <c r="I170" s="6">
        <v>0</v>
      </c>
      <c r="J170" s="6">
        <v>45760000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</row>
    <row r="171" spans="1:15" x14ac:dyDescent="0.25">
      <c r="A171" s="4" t="s">
        <v>864</v>
      </c>
      <c r="B171" s="4" t="s">
        <v>918</v>
      </c>
      <c r="C171" s="7" t="s">
        <v>917</v>
      </c>
      <c r="D171" s="7" t="s">
        <v>615</v>
      </c>
      <c r="E171" s="6">
        <v>25760000</v>
      </c>
      <c r="F171" s="6">
        <v>0</v>
      </c>
      <c r="G171" s="6">
        <v>20000000</v>
      </c>
      <c r="H171" s="6">
        <v>45760000</v>
      </c>
      <c r="I171" s="6">
        <v>0</v>
      </c>
      <c r="J171" s="6">
        <v>45760000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</row>
    <row r="172" spans="1:15" x14ac:dyDescent="0.25">
      <c r="A172" s="4" t="s">
        <v>864</v>
      </c>
      <c r="B172" s="4" t="s">
        <v>92</v>
      </c>
      <c r="C172" s="7" t="s">
        <v>91</v>
      </c>
      <c r="D172" s="7" t="s">
        <v>90</v>
      </c>
      <c r="E172" s="6">
        <v>0</v>
      </c>
      <c r="F172" s="6">
        <v>134000000</v>
      </c>
      <c r="G172" s="6">
        <v>911087774</v>
      </c>
      <c r="H172" s="6">
        <v>911087774</v>
      </c>
      <c r="I172" s="6">
        <v>0</v>
      </c>
      <c r="J172" s="6">
        <v>911087774</v>
      </c>
      <c r="K172" s="6">
        <v>0</v>
      </c>
      <c r="L172" s="6">
        <v>665491096</v>
      </c>
      <c r="M172" s="6">
        <v>0</v>
      </c>
      <c r="N172" s="6">
        <v>602834317</v>
      </c>
      <c r="O172" s="5">
        <v>0.91</v>
      </c>
    </row>
    <row r="173" spans="1:15" x14ac:dyDescent="0.25">
      <c r="A173" s="4" t="s">
        <v>864</v>
      </c>
      <c r="B173" s="4" t="s">
        <v>916</v>
      </c>
      <c r="C173" s="7" t="s">
        <v>915</v>
      </c>
      <c r="D173" s="7" t="s">
        <v>87</v>
      </c>
      <c r="E173" s="6">
        <v>0</v>
      </c>
      <c r="F173" s="6">
        <v>134000000</v>
      </c>
      <c r="G173" s="6">
        <v>911087774</v>
      </c>
      <c r="H173" s="6">
        <v>911087774</v>
      </c>
      <c r="I173" s="6">
        <v>0</v>
      </c>
      <c r="J173" s="6">
        <v>911087774</v>
      </c>
      <c r="K173" s="6">
        <v>0</v>
      </c>
      <c r="L173" s="6">
        <v>665491096</v>
      </c>
      <c r="M173" s="6">
        <v>0</v>
      </c>
      <c r="N173" s="6">
        <v>602834317</v>
      </c>
      <c r="O173" s="5">
        <v>0.91</v>
      </c>
    </row>
    <row r="174" spans="1:15" x14ac:dyDescent="0.25">
      <c r="A174" s="4" t="s">
        <v>864</v>
      </c>
      <c r="B174" s="4" t="s">
        <v>914</v>
      </c>
      <c r="C174" s="7" t="s">
        <v>913</v>
      </c>
      <c r="D174" s="7" t="s">
        <v>611</v>
      </c>
      <c r="E174" s="6">
        <v>14513709000</v>
      </c>
      <c r="F174" s="6">
        <v>0</v>
      </c>
      <c r="G174" s="6">
        <v>-232451826</v>
      </c>
      <c r="H174" s="6">
        <v>14281257174</v>
      </c>
      <c r="I174" s="6">
        <v>0</v>
      </c>
      <c r="J174" s="6">
        <v>14281257174</v>
      </c>
      <c r="K174" s="6">
        <v>0</v>
      </c>
      <c r="L174" s="6">
        <v>14238695109</v>
      </c>
      <c r="M174" s="6">
        <v>14380707</v>
      </c>
      <c r="N174" s="6">
        <v>11115935983</v>
      </c>
      <c r="O174" s="5">
        <v>0.78</v>
      </c>
    </row>
    <row r="175" spans="1:15" x14ac:dyDescent="0.25">
      <c r="A175" s="4" t="s">
        <v>864</v>
      </c>
      <c r="B175" s="4" t="s">
        <v>912</v>
      </c>
      <c r="C175" s="7" t="s">
        <v>911</v>
      </c>
      <c r="D175" s="7" t="s">
        <v>610</v>
      </c>
      <c r="E175" s="6">
        <v>12236013000</v>
      </c>
      <c r="F175" s="6">
        <v>0</v>
      </c>
      <c r="G175" s="6">
        <v>-232450860</v>
      </c>
      <c r="H175" s="6">
        <v>12003562140</v>
      </c>
      <c r="I175" s="6">
        <v>0</v>
      </c>
      <c r="J175" s="6">
        <v>12003562140</v>
      </c>
      <c r="K175" s="6">
        <v>0</v>
      </c>
      <c r="L175" s="6">
        <v>12003282140</v>
      </c>
      <c r="M175" s="6">
        <v>14380707</v>
      </c>
      <c r="N175" s="6">
        <v>10864701169</v>
      </c>
      <c r="O175" s="5">
        <v>0.91</v>
      </c>
    </row>
    <row r="176" spans="1:15" x14ac:dyDescent="0.25">
      <c r="A176" s="4" t="s">
        <v>864</v>
      </c>
      <c r="B176" s="4" t="s">
        <v>910</v>
      </c>
      <c r="C176" s="7" t="s">
        <v>909</v>
      </c>
      <c r="D176" s="7" t="s">
        <v>609</v>
      </c>
      <c r="E176" s="6">
        <v>2277696000</v>
      </c>
      <c r="F176" s="6">
        <v>0</v>
      </c>
      <c r="G176" s="6">
        <v>-966</v>
      </c>
      <c r="H176" s="6">
        <v>2277695034</v>
      </c>
      <c r="I176" s="6">
        <v>0</v>
      </c>
      <c r="J176" s="6">
        <v>2277695034</v>
      </c>
      <c r="K176" s="6">
        <v>0</v>
      </c>
      <c r="L176" s="6">
        <v>2235412969</v>
      </c>
      <c r="M176" s="6">
        <v>0</v>
      </c>
      <c r="N176" s="6">
        <v>251234814</v>
      </c>
      <c r="O176" s="5">
        <v>0.11</v>
      </c>
    </row>
    <row r="177" spans="1:15" x14ac:dyDescent="0.25">
      <c r="A177" s="4" t="s">
        <v>864</v>
      </c>
      <c r="B177" s="4" t="s">
        <v>77</v>
      </c>
      <c r="C177" s="7" t="s">
        <v>76</v>
      </c>
      <c r="D177" s="7" t="s">
        <v>75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864</v>
      </c>
      <c r="B178" s="4" t="s">
        <v>74</v>
      </c>
      <c r="C178" s="7" t="s">
        <v>73</v>
      </c>
      <c r="D178" s="7" t="s">
        <v>72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864</v>
      </c>
      <c r="B179" s="4" t="s">
        <v>71</v>
      </c>
      <c r="C179" s="7" t="s">
        <v>70</v>
      </c>
      <c r="D179" s="7" t="s">
        <v>69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</row>
    <row r="180" spans="1:15" x14ac:dyDescent="0.25">
      <c r="A180" s="4" t="s">
        <v>864</v>
      </c>
      <c r="B180" s="4" t="s">
        <v>68</v>
      </c>
      <c r="C180" s="7" t="s">
        <v>67</v>
      </c>
      <c r="D180" s="7" t="s">
        <v>66</v>
      </c>
      <c r="E180" s="6">
        <v>0</v>
      </c>
      <c r="F180" s="6">
        <v>0</v>
      </c>
      <c r="G180" s="6">
        <v>12236522002</v>
      </c>
      <c r="H180" s="6">
        <v>12236522002</v>
      </c>
      <c r="I180" s="6">
        <v>0</v>
      </c>
      <c r="J180" s="6">
        <v>12236522002</v>
      </c>
      <c r="K180" s="6">
        <v>196000001</v>
      </c>
      <c r="L180" s="6">
        <v>2397482128</v>
      </c>
      <c r="M180" s="6">
        <v>0</v>
      </c>
      <c r="N180" s="6">
        <v>585743604</v>
      </c>
      <c r="O180" s="5">
        <v>0.24</v>
      </c>
    </row>
    <row r="181" spans="1:15" x14ac:dyDescent="0.25">
      <c r="A181" s="4" t="s">
        <v>864</v>
      </c>
      <c r="B181" s="4" t="s">
        <v>65</v>
      </c>
      <c r="C181" s="7" t="s">
        <v>64</v>
      </c>
      <c r="D181" s="7" t="s">
        <v>63</v>
      </c>
      <c r="E181" s="6">
        <v>0</v>
      </c>
      <c r="F181" s="6">
        <v>0</v>
      </c>
      <c r="G181" s="6">
        <v>10934946000</v>
      </c>
      <c r="H181" s="6">
        <v>10934946000</v>
      </c>
      <c r="I181" s="6">
        <v>0</v>
      </c>
      <c r="J181" s="6">
        <v>10934946000</v>
      </c>
      <c r="K181" s="6">
        <v>196000001</v>
      </c>
      <c r="L181" s="6">
        <v>1096111626</v>
      </c>
      <c r="M181" s="6">
        <v>0</v>
      </c>
      <c r="N181" s="6">
        <v>0</v>
      </c>
      <c r="O181" s="5">
        <v>0</v>
      </c>
    </row>
    <row r="182" spans="1:15" x14ac:dyDescent="0.25">
      <c r="A182" s="4" t="s">
        <v>864</v>
      </c>
      <c r="B182" s="4" t="s">
        <v>62</v>
      </c>
      <c r="C182" s="7" t="s">
        <v>61</v>
      </c>
      <c r="D182" s="7" t="s">
        <v>60</v>
      </c>
      <c r="E182" s="6">
        <v>0</v>
      </c>
      <c r="F182" s="6">
        <v>0</v>
      </c>
      <c r="G182" s="6">
        <v>10934946000</v>
      </c>
      <c r="H182" s="6">
        <v>10934946000</v>
      </c>
      <c r="I182" s="6">
        <v>0</v>
      </c>
      <c r="J182" s="6">
        <v>10934946000</v>
      </c>
      <c r="K182" s="6">
        <v>196000001</v>
      </c>
      <c r="L182" s="6">
        <v>1096111626</v>
      </c>
      <c r="M182" s="6">
        <v>0</v>
      </c>
      <c r="N182" s="6">
        <v>0</v>
      </c>
      <c r="O182" s="5">
        <v>0</v>
      </c>
    </row>
    <row r="183" spans="1:15" ht="21" x14ac:dyDescent="0.25">
      <c r="A183" s="4" t="s">
        <v>864</v>
      </c>
      <c r="B183" s="4" t="s">
        <v>59</v>
      </c>
      <c r="C183" s="7" t="s">
        <v>58</v>
      </c>
      <c r="D183" s="7" t="s">
        <v>57</v>
      </c>
      <c r="E183" s="6">
        <v>0</v>
      </c>
      <c r="F183" s="6">
        <v>0</v>
      </c>
      <c r="G183" s="6">
        <v>10934946000</v>
      </c>
      <c r="H183" s="6">
        <v>10934946000</v>
      </c>
      <c r="I183" s="6">
        <v>0</v>
      </c>
      <c r="J183" s="6">
        <v>10934946000</v>
      </c>
      <c r="K183" s="6">
        <v>196000001</v>
      </c>
      <c r="L183" s="6">
        <v>1096111626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864</v>
      </c>
      <c r="B184" s="4" t="s">
        <v>56</v>
      </c>
      <c r="C184" s="7" t="s">
        <v>55</v>
      </c>
      <c r="D184" s="7" t="s">
        <v>54</v>
      </c>
      <c r="E184" s="6">
        <v>0</v>
      </c>
      <c r="F184" s="6">
        <v>0</v>
      </c>
      <c r="G184" s="6">
        <v>10934946000</v>
      </c>
      <c r="H184" s="6">
        <v>10934946000</v>
      </c>
      <c r="I184" s="6">
        <v>0</v>
      </c>
      <c r="J184" s="6">
        <v>10934946000</v>
      </c>
      <c r="K184" s="6">
        <v>196000001</v>
      </c>
      <c r="L184" s="6">
        <v>1096111626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864</v>
      </c>
      <c r="B185" s="4" t="s">
        <v>908</v>
      </c>
      <c r="C185" s="7" t="s">
        <v>907</v>
      </c>
      <c r="D185" s="7" t="s">
        <v>53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x14ac:dyDescent="0.25">
      <c r="A186" s="4" t="s">
        <v>864</v>
      </c>
      <c r="B186" s="4" t="s">
        <v>906</v>
      </c>
      <c r="C186" s="7" t="s">
        <v>905</v>
      </c>
      <c r="D186" s="7" t="s">
        <v>21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ht="40.5" x14ac:dyDescent="0.25">
      <c r="A187" s="4" t="s">
        <v>864</v>
      </c>
      <c r="B187" s="4" t="s">
        <v>904</v>
      </c>
      <c r="C187" s="7" t="s">
        <v>903</v>
      </c>
      <c r="D187" s="7" t="s">
        <v>52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x14ac:dyDescent="0.25">
      <c r="A188" s="4" t="s">
        <v>864</v>
      </c>
      <c r="B188" s="4" t="s">
        <v>902</v>
      </c>
      <c r="C188" s="7" t="s">
        <v>901</v>
      </c>
      <c r="D188" s="7" t="s">
        <v>19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ht="40.5" x14ac:dyDescent="0.25">
      <c r="A189" s="4" t="s">
        <v>864</v>
      </c>
      <c r="B189" s="4" t="s">
        <v>900</v>
      </c>
      <c r="C189" s="7" t="s">
        <v>899</v>
      </c>
      <c r="D189" s="7" t="s">
        <v>49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864</v>
      </c>
      <c r="B190" s="4" t="s">
        <v>898</v>
      </c>
      <c r="C190" s="7" t="s">
        <v>897</v>
      </c>
      <c r="D190" s="7" t="s">
        <v>48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x14ac:dyDescent="0.25">
      <c r="A191" s="4" t="s">
        <v>864</v>
      </c>
      <c r="B191" s="4" t="s">
        <v>896</v>
      </c>
      <c r="C191" s="7" t="s">
        <v>895</v>
      </c>
      <c r="D191" s="7" t="s">
        <v>47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ht="30.75" x14ac:dyDescent="0.25">
      <c r="A192" s="4" t="s">
        <v>864</v>
      </c>
      <c r="B192" s="4" t="s">
        <v>894</v>
      </c>
      <c r="C192" s="7" t="s">
        <v>893</v>
      </c>
      <c r="D192" s="7" t="s">
        <v>46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x14ac:dyDescent="0.25">
      <c r="A193" s="4" t="s">
        <v>864</v>
      </c>
      <c r="B193" s="4" t="s">
        <v>892</v>
      </c>
      <c r="C193" s="7" t="s">
        <v>891</v>
      </c>
      <c r="D193" s="7" t="s">
        <v>19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ht="21" x14ac:dyDescent="0.25">
      <c r="A194" s="4" t="s">
        <v>864</v>
      </c>
      <c r="B194" s="4" t="s">
        <v>890</v>
      </c>
      <c r="C194" s="7" t="s">
        <v>889</v>
      </c>
      <c r="D194" s="7" t="s">
        <v>43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864</v>
      </c>
      <c r="B195" s="4" t="s">
        <v>888</v>
      </c>
      <c r="C195" s="7" t="s">
        <v>887</v>
      </c>
      <c r="D195" s="7" t="s">
        <v>835</v>
      </c>
      <c r="E195" s="6">
        <v>0</v>
      </c>
      <c r="F195" s="6">
        <v>0</v>
      </c>
      <c r="G195" s="6">
        <v>9200000000</v>
      </c>
      <c r="H195" s="6">
        <v>9200000000</v>
      </c>
      <c r="I195" s="6">
        <v>0</v>
      </c>
      <c r="J195" s="6">
        <v>9200000000</v>
      </c>
      <c r="K195" s="6">
        <v>196000001</v>
      </c>
      <c r="L195" s="6">
        <v>1096111626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864</v>
      </c>
      <c r="B196" s="4" t="s">
        <v>596</v>
      </c>
      <c r="C196" s="7" t="s">
        <v>595</v>
      </c>
      <c r="D196" s="7" t="s">
        <v>41</v>
      </c>
      <c r="E196" s="6">
        <v>0</v>
      </c>
      <c r="F196" s="6">
        <v>0</v>
      </c>
      <c r="G196" s="6">
        <v>1200000000</v>
      </c>
      <c r="H196" s="6">
        <v>1200000000</v>
      </c>
      <c r="I196" s="6">
        <v>0</v>
      </c>
      <c r="J196" s="6">
        <v>1200000000</v>
      </c>
      <c r="K196" s="6">
        <v>196000001</v>
      </c>
      <c r="L196" s="6">
        <v>1096111626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864</v>
      </c>
      <c r="B197" s="4" t="s">
        <v>886</v>
      </c>
      <c r="C197" s="7" t="s">
        <v>885</v>
      </c>
      <c r="D197" s="7" t="s">
        <v>831</v>
      </c>
      <c r="E197" s="6">
        <v>0</v>
      </c>
      <c r="F197" s="6">
        <v>0</v>
      </c>
      <c r="G197" s="6">
        <v>1200000000</v>
      </c>
      <c r="H197" s="6">
        <v>1200000000</v>
      </c>
      <c r="I197" s="6">
        <v>0</v>
      </c>
      <c r="J197" s="6">
        <v>1200000000</v>
      </c>
      <c r="K197" s="6">
        <v>196000001</v>
      </c>
      <c r="L197" s="6">
        <v>1096111626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864</v>
      </c>
      <c r="B198" s="4" t="s">
        <v>592</v>
      </c>
      <c r="C198" s="7" t="s">
        <v>591</v>
      </c>
      <c r="D198" s="7" t="s">
        <v>21</v>
      </c>
      <c r="E198" s="6">
        <v>0</v>
      </c>
      <c r="F198" s="6">
        <v>0</v>
      </c>
      <c r="G198" s="6">
        <v>8000000000</v>
      </c>
      <c r="H198" s="6">
        <v>8000000000</v>
      </c>
      <c r="I198" s="6">
        <v>0</v>
      </c>
      <c r="J198" s="6">
        <v>8000000000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864</v>
      </c>
      <c r="B199" s="4" t="s">
        <v>590</v>
      </c>
      <c r="C199" s="7" t="s">
        <v>589</v>
      </c>
      <c r="D199" s="7" t="s">
        <v>37</v>
      </c>
      <c r="E199" s="6">
        <v>0</v>
      </c>
      <c r="F199" s="6">
        <v>0</v>
      </c>
      <c r="G199" s="6">
        <v>8000000000</v>
      </c>
      <c r="H199" s="6">
        <v>8000000000</v>
      </c>
      <c r="I199" s="6">
        <v>0</v>
      </c>
      <c r="J199" s="6">
        <v>8000000000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864</v>
      </c>
      <c r="B200" s="4" t="s">
        <v>884</v>
      </c>
      <c r="C200" s="7" t="s">
        <v>883</v>
      </c>
      <c r="D200" s="7" t="s">
        <v>36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x14ac:dyDescent="0.25">
      <c r="A201" s="4" t="s">
        <v>864</v>
      </c>
      <c r="B201" s="4" t="s">
        <v>882</v>
      </c>
      <c r="C201" s="7" t="s">
        <v>881</v>
      </c>
      <c r="D201" s="7" t="s">
        <v>21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ht="21" x14ac:dyDescent="0.25">
      <c r="A202" s="4" t="s">
        <v>864</v>
      </c>
      <c r="B202" s="4" t="s">
        <v>880</v>
      </c>
      <c r="C202" s="7" t="s">
        <v>879</v>
      </c>
      <c r="D202" s="7" t="s">
        <v>821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864</v>
      </c>
      <c r="B203" s="4" t="s">
        <v>878</v>
      </c>
      <c r="C203" s="7" t="s">
        <v>877</v>
      </c>
      <c r="D203" s="7" t="s">
        <v>818</v>
      </c>
      <c r="E203" s="6">
        <v>0</v>
      </c>
      <c r="F203" s="6">
        <v>0</v>
      </c>
      <c r="G203" s="6">
        <v>1734946000</v>
      </c>
      <c r="H203" s="6">
        <v>1734946000</v>
      </c>
      <c r="I203" s="6">
        <v>0</v>
      </c>
      <c r="J203" s="6">
        <v>1734946000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x14ac:dyDescent="0.25">
      <c r="A204" s="4" t="s">
        <v>864</v>
      </c>
      <c r="B204" s="4" t="s">
        <v>581</v>
      </c>
      <c r="C204" s="7" t="s">
        <v>580</v>
      </c>
      <c r="D204" s="7" t="s">
        <v>21</v>
      </c>
      <c r="E204" s="6">
        <v>0</v>
      </c>
      <c r="F204" s="6">
        <v>0</v>
      </c>
      <c r="G204" s="6">
        <v>1734946000</v>
      </c>
      <c r="H204" s="6">
        <v>1734946000</v>
      </c>
      <c r="I204" s="6">
        <v>0</v>
      </c>
      <c r="J204" s="6">
        <v>1734946000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ht="21" x14ac:dyDescent="0.25">
      <c r="A205" s="4" t="s">
        <v>864</v>
      </c>
      <c r="B205" s="4" t="s">
        <v>876</v>
      </c>
      <c r="C205" s="7" t="s">
        <v>875</v>
      </c>
      <c r="D205" s="7" t="s">
        <v>814</v>
      </c>
      <c r="E205" s="6">
        <v>0</v>
      </c>
      <c r="F205" s="6">
        <v>0</v>
      </c>
      <c r="G205" s="6">
        <v>1734946000</v>
      </c>
      <c r="H205" s="6">
        <v>1734946000</v>
      </c>
      <c r="I205" s="6">
        <v>0</v>
      </c>
      <c r="J205" s="6">
        <v>1734946000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864</v>
      </c>
      <c r="B206" s="4" t="s">
        <v>28</v>
      </c>
      <c r="C206" s="7" t="s">
        <v>27</v>
      </c>
      <c r="D206" s="7" t="s">
        <v>26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864</v>
      </c>
      <c r="B207" s="4" t="s">
        <v>25</v>
      </c>
      <c r="C207" s="7" t="s">
        <v>24</v>
      </c>
      <c r="D207" s="7" t="s">
        <v>811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864</v>
      </c>
      <c r="B208" s="4" t="s">
        <v>874</v>
      </c>
      <c r="C208" s="7" t="s">
        <v>873</v>
      </c>
      <c r="D208" s="7" t="s">
        <v>808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x14ac:dyDescent="0.25">
      <c r="A209" s="4" t="s">
        <v>864</v>
      </c>
      <c r="B209" s="4" t="s">
        <v>872</v>
      </c>
      <c r="C209" s="7" t="s">
        <v>871</v>
      </c>
      <c r="D209" s="7" t="s">
        <v>21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ht="21" x14ac:dyDescent="0.25">
      <c r="A210" s="4" t="s">
        <v>864</v>
      </c>
      <c r="B210" s="4" t="s">
        <v>870</v>
      </c>
      <c r="C210" s="7" t="s">
        <v>869</v>
      </c>
      <c r="D210" s="7" t="s">
        <v>803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x14ac:dyDescent="0.25">
      <c r="A211" s="4" t="s">
        <v>864</v>
      </c>
      <c r="B211" s="4" t="s">
        <v>868</v>
      </c>
      <c r="C211" s="7" t="s">
        <v>867</v>
      </c>
      <c r="D211" s="7" t="s">
        <v>19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ht="21" x14ac:dyDescent="0.25">
      <c r="A212" s="4" t="s">
        <v>864</v>
      </c>
      <c r="B212" s="4" t="s">
        <v>866</v>
      </c>
      <c r="C212" s="7" t="s">
        <v>865</v>
      </c>
      <c r="D212" s="7" t="s">
        <v>798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864</v>
      </c>
      <c r="B213" s="4" t="s">
        <v>15</v>
      </c>
      <c r="C213" s="7" t="s">
        <v>14</v>
      </c>
      <c r="D213" s="7" t="s">
        <v>795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</row>
    <row r="214" spans="1:15" x14ac:dyDescent="0.25">
      <c r="A214" s="4" t="s">
        <v>864</v>
      </c>
      <c r="B214" s="4" t="s">
        <v>12</v>
      </c>
      <c r="C214" s="7" t="s">
        <v>11</v>
      </c>
      <c r="D214" s="7" t="s">
        <v>10</v>
      </c>
      <c r="E214" s="6">
        <v>0</v>
      </c>
      <c r="F214" s="6">
        <v>0</v>
      </c>
      <c r="G214" s="6">
        <v>1301576002</v>
      </c>
      <c r="H214" s="6">
        <v>1301576002</v>
      </c>
      <c r="I214" s="6">
        <v>0</v>
      </c>
      <c r="J214" s="6">
        <v>1301576002</v>
      </c>
      <c r="K214" s="6">
        <v>0</v>
      </c>
      <c r="L214" s="6">
        <v>1301370502</v>
      </c>
      <c r="M214" s="6">
        <v>0</v>
      </c>
      <c r="N214" s="6">
        <v>585743604</v>
      </c>
      <c r="O214" s="5">
        <v>0.45</v>
      </c>
    </row>
    <row r="215" spans="1:15" x14ac:dyDescent="0.25">
      <c r="A215" s="4" t="s">
        <v>864</v>
      </c>
      <c r="B215" s="4" t="s">
        <v>9</v>
      </c>
      <c r="C215" s="7" t="s">
        <v>8</v>
      </c>
      <c r="D215" s="7" t="s">
        <v>563</v>
      </c>
      <c r="E215" s="6">
        <v>0</v>
      </c>
      <c r="F215" s="6">
        <v>0</v>
      </c>
      <c r="G215" s="6">
        <v>1290509034</v>
      </c>
      <c r="H215" s="6">
        <v>1290509034</v>
      </c>
      <c r="I215" s="6">
        <v>0</v>
      </c>
      <c r="J215" s="6">
        <v>1290509034</v>
      </c>
      <c r="K215" s="6">
        <v>0</v>
      </c>
      <c r="L215" s="6">
        <v>1290303534</v>
      </c>
      <c r="M215" s="6">
        <v>0</v>
      </c>
      <c r="N215" s="6">
        <v>575303604</v>
      </c>
      <c r="O215" s="5">
        <v>0.45</v>
      </c>
    </row>
    <row r="216" spans="1:15" x14ac:dyDescent="0.25">
      <c r="A216" s="4" t="s">
        <v>864</v>
      </c>
      <c r="B216" s="4" t="s">
        <v>6</v>
      </c>
      <c r="C216" s="7" t="s">
        <v>5</v>
      </c>
      <c r="D216" s="7" t="s">
        <v>562</v>
      </c>
      <c r="E216" s="6">
        <v>0</v>
      </c>
      <c r="F216" s="6">
        <v>0</v>
      </c>
      <c r="G216" s="6">
        <v>11066968</v>
      </c>
      <c r="H216" s="6">
        <v>11066968</v>
      </c>
      <c r="I216" s="6">
        <v>0</v>
      </c>
      <c r="J216" s="6">
        <v>11066968</v>
      </c>
      <c r="K216" s="6">
        <v>0</v>
      </c>
      <c r="L216" s="6">
        <v>11066968</v>
      </c>
      <c r="M216" s="6">
        <v>0</v>
      </c>
      <c r="N216" s="6">
        <v>10440000</v>
      </c>
      <c r="O216" s="5">
        <v>0.94</v>
      </c>
    </row>
    <row r="217" spans="1:15" ht="15.75" thickBot="1" x14ac:dyDescent="0.3">
      <c r="A217" s="4" t="s">
        <v>864</v>
      </c>
      <c r="B217" s="4" t="s">
        <v>2</v>
      </c>
      <c r="C217" s="3" t="s">
        <v>1</v>
      </c>
      <c r="D217" s="3" t="s">
        <v>0</v>
      </c>
      <c r="E217" s="2">
        <v>10702000000</v>
      </c>
      <c r="F217" s="2">
        <v>-5702000000</v>
      </c>
      <c r="G217" s="2">
        <v>-10702000000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1190</v>
      </c>
      <c r="B1" s="34" t="s">
        <v>558</v>
      </c>
      <c r="C1" s="32" t="s">
        <v>1189</v>
      </c>
    </row>
    <row r="2" spans="1:15" ht="15" customHeight="1" x14ac:dyDescent="0.35">
      <c r="A2" s="25" t="s">
        <v>1180</v>
      </c>
      <c r="B2" s="33"/>
      <c r="C2" s="32"/>
    </row>
    <row r="3" spans="1:15" x14ac:dyDescent="0.25">
      <c r="A3">
        <f>COUNTA(A11:A217)+11</f>
        <v>217</v>
      </c>
      <c r="B3" s="31"/>
    </row>
    <row r="4" spans="1:15" x14ac:dyDescent="0.25">
      <c r="A4" s="22" t="s">
        <v>1188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1187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1180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Santa Clara, III Nivel, E.S.E.</v>
      </c>
      <c r="E8" t="s">
        <v>547</v>
      </c>
    </row>
    <row r="9" spans="1:15" x14ac:dyDescent="0.25">
      <c r="A9" s="24" t="s">
        <v>1186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1180</v>
      </c>
      <c r="B14" s="4" t="s">
        <v>1174</v>
      </c>
      <c r="C14" s="7" t="s">
        <v>1185</v>
      </c>
      <c r="D14" s="7" t="s">
        <v>1172</v>
      </c>
      <c r="E14" s="6">
        <v>96086000000</v>
      </c>
      <c r="F14" s="6">
        <v>10160000000</v>
      </c>
      <c r="G14" s="6">
        <v>22815000686</v>
      </c>
      <c r="H14" s="6">
        <v>118901000686</v>
      </c>
      <c r="I14" s="6">
        <v>0</v>
      </c>
      <c r="J14" s="6">
        <v>118901000686</v>
      </c>
      <c r="K14" s="6">
        <v>11583008421.110001</v>
      </c>
      <c r="L14" s="6">
        <v>95194546447.020004</v>
      </c>
      <c r="M14" s="6">
        <v>7947665176.5</v>
      </c>
      <c r="N14" s="6">
        <v>68599351853.199997</v>
      </c>
      <c r="O14" s="5">
        <v>0.72</v>
      </c>
    </row>
    <row r="15" spans="1:15" x14ac:dyDescent="0.25">
      <c r="A15" s="4" t="s">
        <v>1180</v>
      </c>
      <c r="B15" s="4" t="s">
        <v>515</v>
      </c>
      <c r="C15" s="7" t="s">
        <v>514</v>
      </c>
      <c r="D15" s="7" t="s">
        <v>513</v>
      </c>
      <c r="E15" s="6">
        <v>96086000000</v>
      </c>
      <c r="F15" s="6">
        <v>10160000000</v>
      </c>
      <c r="G15" s="6">
        <v>22815000686</v>
      </c>
      <c r="H15" s="6">
        <v>118901000686</v>
      </c>
      <c r="I15" s="6">
        <v>0</v>
      </c>
      <c r="J15" s="6">
        <v>118901000686</v>
      </c>
      <c r="K15" s="6">
        <v>11583008421.110001</v>
      </c>
      <c r="L15" s="6">
        <v>95194546447.020004</v>
      </c>
      <c r="M15" s="6">
        <v>7947665176.5</v>
      </c>
      <c r="N15" s="6">
        <v>68599351853.199997</v>
      </c>
      <c r="O15" s="5">
        <v>0.72</v>
      </c>
    </row>
    <row r="16" spans="1:15" x14ac:dyDescent="0.25">
      <c r="A16" s="4" t="s">
        <v>1180</v>
      </c>
      <c r="B16" s="4" t="s">
        <v>512</v>
      </c>
      <c r="C16" s="7" t="s">
        <v>511</v>
      </c>
      <c r="D16" s="7" t="s">
        <v>510</v>
      </c>
      <c r="E16" s="6">
        <v>15869000000</v>
      </c>
      <c r="F16" s="6">
        <v>700000000</v>
      </c>
      <c r="G16" s="6">
        <v>2907957826</v>
      </c>
      <c r="H16" s="6">
        <v>18776957826</v>
      </c>
      <c r="I16" s="6">
        <v>0</v>
      </c>
      <c r="J16" s="6">
        <v>18776957826</v>
      </c>
      <c r="K16" s="6">
        <v>1201729205.1099999</v>
      </c>
      <c r="L16" s="6">
        <v>15238555675.110001</v>
      </c>
      <c r="M16" s="6">
        <v>1386555749.5</v>
      </c>
      <c r="N16" s="6">
        <v>12174444096.49</v>
      </c>
      <c r="O16" s="5">
        <v>0.8</v>
      </c>
    </row>
    <row r="17" spans="1:15" x14ac:dyDescent="0.25">
      <c r="A17" s="4" t="s">
        <v>1180</v>
      </c>
      <c r="B17" s="4" t="s">
        <v>509</v>
      </c>
      <c r="C17" s="7" t="s">
        <v>508</v>
      </c>
      <c r="D17" s="7" t="s">
        <v>285</v>
      </c>
      <c r="E17" s="6">
        <v>8221379677</v>
      </c>
      <c r="F17" s="6">
        <v>295000000</v>
      </c>
      <c r="G17" s="6">
        <v>1350000000</v>
      </c>
      <c r="H17" s="6">
        <v>9571379677</v>
      </c>
      <c r="I17" s="6">
        <v>0</v>
      </c>
      <c r="J17" s="6">
        <v>9571379677</v>
      </c>
      <c r="K17" s="6">
        <v>599636194.11000001</v>
      </c>
      <c r="L17" s="6">
        <v>8041625068.1099997</v>
      </c>
      <c r="M17" s="6">
        <v>711881405</v>
      </c>
      <c r="N17" s="6">
        <v>7218543479.9899998</v>
      </c>
      <c r="O17" s="5">
        <v>0.9</v>
      </c>
    </row>
    <row r="18" spans="1:15" x14ac:dyDescent="0.25">
      <c r="A18" s="4" t="s">
        <v>1180</v>
      </c>
      <c r="B18" s="4" t="s">
        <v>507</v>
      </c>
      <c r="C18" s="7" t="s">
        <v>506</v>
      </c>
      <c r="D18" s="7" t="s">
        <v>689</v>
      </c>
      <c r="E18" s="6">
        <v>4087968762</v>
      </c>
      <c r="F18" s="6">
        <v>0</v>
      </c>
      <c r="G18" s="6">
        <v>-445000000</v>
      </c>
      <c r="H18" s="6">
        <v>3642968762</v>
      </c>
      <c r="I18" s="6">
        <v>0</v>
      </c>
      <c r="J18" s="6">
        <v>3642968762</v>
      </c>
      <c r="K18" s="6">
        <v>220197061</v>
      </c>
      <c r="L18" s="6">
        <v>2690787279</v>
      </c>
      <c r="M18" s="6">
        <v>219262688</v>
      </c>
      <c r="N18" s="6">
        <v>2689628706</v>
      </c>
      <c r="O18" s="5">
        <v>1</v>
      </c>
    </row>
    <row r="19" spans="1:15" x14ac:dyDescent="0.25">
      <c r="A19" s="4" t="s">
        <v>1180</v>
      </c>
      <c r="B19" s="4" t="s">
        <v>1171</v>
      </c>
      <c r="C19" s="7" t="s">
        <v>1170</v>
      </c>
      <c r="D19" s="7" t="s">
        <v>279</v>
      </c>
      <c r="E19" s="6">
        <v>2301180000</v>
      </c>
      <c r="F19" s="6">
        <v>0</v>
      </c>
      <c r="G19" s="6">
        <v>-173000000</v>
      </c>
      <c r="H19" s="6">
        <v>2128180000</v>
      </c>
      <c r="I19" s="6">
        <v>0</v>
      </c>
      <c r="J19" s="6">
        <v>2128180000</v>
      </c>
      <c r="K19" s="6">
        <v>158302760</v>
      </c>
      <c r="L19" s="6">
        <v>1682227904</v>
      </c>
      <c r="M19" s="6">
        <v>158302760</v>
      </c>
      <c r="N19" s="6">
        <v>1682227904</v>
      </c>
      <c r="O19" s="5">
        <v>1</v>
      </c>
    </row>
    <row r="20" spans="1:15" x14ac:dyDescent="0.25">
      <c r="A20" s="4" t="s">
        <v>1180</v>
      </c>
      <c r="B20" s="4" t="s">
        <v>1169</v>
      </c>
      <c r="C20" s="7" t="s">
        <v>1168</v>
      </c>
      <c r="D20" s="7" t="s">
        <v>276</v>
      </c>
      <c r="E20" s="6">
        <v>84816000</v>
      </c>
      <c r="F20" s="6">
        <v>0</v>
      </c>
      <c r="G20" s="6">
        <v>-2000000</v>
      </c>
      <c r="H20" s="6">
        <v>82816000</v>
      </c>
      <c r="I20" s="6">
        <v>0</v>
      </c>
      <c r="J20" s="6">
        <v>82816000</v>
      </c>
      <c r="K20" s="6">
        <v>7119356</v>
      </c>
      <c r="L20" s="6">
        <v>62285706</v>
      </c>
      <c r="M20" s="6">
        <v>7119356</v>
      </c>
      <c r="N20" s="6">
        <v>62285706</v>
      </c>
      <c r="O20" s="5">
        <v>1</v>
      </c>
    </row>
    <row r="21" spans="1:15" ht="21" x14ac:dyDescent="0.25">
      <c r="A21" s="4" t="s">
        <v>1180</v>
      </c>
      <c r="B21" s="4" t="s">
        <v>1167</v>
      </c>
      <c r="C21" s="7" t="s">
        <v>1166</v>
      </c>
      <c r="D21" s="7" t="s">
        <v>1165</v>
      </c>
      <c r="E21" s="6">
        <v>162480000</v>
      </c>
      <c r="F21" s="6">
        <v>0</v>
      </c>
      <c r="G21" s="6">
        <v>-89000000</v>
      </c>
      <c r="H21" s="6">
        <v>73480000</v>
      </c>
      <c r="I21" s="6">
        <v>0</v>
      </c>
      <c r="J21" s="6">
        <v>73480000</v>
      </c>
      <c r="K21" s="6">
        <v>5736350</v>
      </c>
      <c r="L21" s="6">
        <v>50406215</v>
      </c>
      <c r="M21" s="6">
        <v>5736350</v>
      </c>
      <c r="N21" s="6">
        <v>50406215</v>
      </c>
      <c r="O21" s="5">
        <v>1</v>
      </c>
    </row>
    <row r="22" spans="1:15" x14ac:dyDescent="0.25">
      <c r="A22" s="4" t="s">
        <v>1180</v>
      </c>
      <c r="B22" s="4" t="s">
        <v>1164</v>
      </c>
      <c r="C22" s="7" t="s">
        <v>1163</v>
      </c>
      <c r="D22" s="7" t="s">
        <v>270</v>
      </c>
      <c r="E22" s="6">
        <v>91620000</v>
      </c>
      <c r="F22" s="6">
        <v>0</v>
      </c>
      <c r="G22" s="6">
        <v>-19000000</v>
      </c>
      <c r="H22" s="6">
        <v>72620000</v>
      </c>
      <c r="I22" s="6">
        <v>0</v>
      </c>
      <c r="J22" s="6">
        <v>72620000</v>
      </c>
      <c r="K22" s="6">
        <v>5232340</v>
      </c>
      <c r="L22" s="6">
        <v>46224363</v>
      </c>
      <c r="M22" s="6">
        <v>5232340</v>
      </c>
      <c r="N22" s="6">
        <v>46224363</v>
      </c>
      <c r="O22" s="5">
        <v>1</v>
      </c>
    </row>
    <row r="23" spans="1:15" x14ac:dyDescent="0.25">
      <c r="A23" s="4" t="s">
        <v>1180</v>
      </c>
      <c r="B23" s="4" t="s">
        <v>1162</v>
      </c>
      <c r="C23" s="7" t="s">
        <v>1161</v>
      </c>
      <c r="D23" s="7" t="s">
        <v>267</v>
      </c>
      <c r="E23" s="6">
        <v>82908000</v>
      </c>
      <c r="F23" s="6">
        <v>0</v>
      </c>
      <c r="G23" s="6">
        <v>-16000000</v>
      </c>
      <c r="H23" s="6">
        <v>66908000</v>
      </c>
      <c r="I23" s="6">
        <v>0</v>
      </c>
      <c r="J23" s="6">
        <v>66908000</v>
      </c>
      <c r="K23" s="6">
        <v>5790006</v>
      </c>
      <c r="L23" s="6">
        <v>51212458</v>
      </c>
      <c r="M23" s="6">
        <v>5790006</v>
      </c>
      <c r="N23" s="6">
        <v>51212458</v>
      </c>
      <c r="O23" s="5">
        <v>1</v>
      </c>
    </row>
    <row r="24" spans="1:15" x14ac:dyDescent="0.25">
      <c r="A24" s="4" t="s">
        <v>1180</v>
      </c>
      <c r="B24" s="4" t="s">
        <v>1160</v>
      </c>
      <c r="C24" s="7" t="s">
        <v>1159</v>
      </c>
      <c r="D24" s="7" t="s">
        <v>264</v>
      </c>
      <c r="E24" s="6">
        <v>55167000</v>
      </c>
      <c r="F24" s="6">
        <v>0</v>
      </c>
      <c r="G24" s="6">
        <v>-8000000</v>
      </c>
      <c r="H24" s="6">
        <v>47167000</v>
      </c>
      <c r="I24" s="6">
        <v>0</v>
      </c>
      <c r="J24" s="6">
        <v>47167000</v>
      </c>
      <c r="K24" s="6">
        <v>4251730</v>
      </c>
      <c r="L24" s="6">
        <v>44629548</v>
      </c>
      <c r="M24" s="6">
        <v>4251730</v>
      </c>
      <c r="N24" s="6">
        <v>44629548</v>
      </c>
      <c r="O24" s="5">
        <v>1</v>
      </c>
    </row>
    <row r="25" spans="1:15" x14ac:dyDescent="0.25">
      <c r="A25" s="4" t="s">
        <v>1180</v>
      </c>
      <c r="B25" s="4" t="s">
        <v>1158</v>
      </c>
      <c r="C25" s="7" t="s">
        <v>1157</v>
      </c>
      <c r="D25" s="7" t="s">
        <v>261</v>
      </c>
      <c r="E25" s="6">
        <v>336028000</v>
      </c>
      <c r="F25" s="6">
        <v>0</v>
      </c>
      <c r="G25" s="6">
        <v>-45000000</v>
      </c>
      <c r="H25" s="6">
        <v>291028000</v>
      </c>
      <c r="I25" s="6">
        <v>0</v>
      </c>
      <c r="J25" s="6">
        <v>291028000</v>
      </c>
      <c r="K25" s="6">
        <v>0</v>
      </c>
      <c r="L25" s="6">
        <v>290246548</v>
      </c>
      <c r="M25" s="6">
        <v>0</v>
      </c>
      <c r="N25" s="6">
        <v>290246548</v>
      </c>
      <c r="O25" s="5">
        <v>1</v>
      </c>
    </row>
    <row r="26" spans="1:15" x14ac:dyDescent="0.25">
      <c r="A26" s="4" t="s">
        <v>1180</v>
      </c>
      <c r="B26" s="4" t="s">
        <v>1156</v>
      </c>
      <c r="C26" s="7" t="s">
        <v>1155</v>
      </c>
      <c r="D26" s="7" t="s">
        <v>258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</row>
    <row r="27" spans="1:15" x14ac:dyDescent="0.25">
      <c r="A27" s="4" t="s">
        <v>1180</v>
      </c>
      <c r="B27" s="4" t="s">
        <v>1154</v>
      </c>
      <c r="C27" s="7" t="s">
        <v>1153</v>
      </c>
      <c r="D27" s="7" t="s">
        <v>255</v>
      </c>
      <c r="E27" s="6">
        <v>307563000</v>
      </c>
      <c r="F27" s="6">
        <v>0</v>
      </c>
      <c r="G27" s="6">
        <v>-50000000</v>
      </c>
      <c r="H27" s="6">
        <v>257563000</v>
      </c>
      <c r="I27" s="6">
        <v>0</v>
      </c>
      <c r="J27" s="6">
        <v>257563000</v>
      </c>
      <c r="K27" s="6">
        <v>0</v>
      </c>
      <c r="L27" s="6">
        <v>0</v>
      </c>
      <c r="M27" s="6">
        <v>0</v>
      </c>
      <c r="N27" s="6">
        <v>0</v>
      </c>
      <c r="O27" s="5">
        <v>0</v>
      </c>
    </row>
    <row r="28" spans="1:15" x14ac:dyDescent="0.25">
      <c r="A28" s="4" t="s">
        <v>1180</v>
      </c>
      <c r="B28" s="4" t="s">
        <v>1152</v>
      </c>
      <c r="C28" s="7" t="s">
        <v>1151</v>
      </c>
      <c r="D28" s="7" t="s">
        <v>252</v>
      </c>
      <c r="E28" s="6">
        <v>208926000</v>
      </c>
      <c r="F28" s="6">
        <v>0</v>
      </c>
      <c r="G28" s="6">
        <v>-15000000</v>
      </c>
      <c r="H28" s="6">
        <v>193926000</v>
      </c>
      <c r="I28" s="6">
        <v>0</v>
      </c>
      <c r="J28" s="6">
        <v>193926000</v>
      </c>
      <c r="K28" s="6">
        <v>6025135</v>
      </c>
      <c r="L28" s="6">
        <v>127447318</v>
      </c>
      <c r="M28" s="6">
        <v>6025135</v>
      </c>
      <c r="N28" s="6">
        <v>127447318</v>
      </c>
      <c r="O28" s="5">
        <v>1</v>
      </c>
    </row>
    <row r="29" spans="1:15" x14ac:dyDescent="0.25">
      <c r="A29" s="4" t="s">
        <v>1180</v>
      </c>
      <c r="B29" s="4" t="s">
        <v>1150</v>
      </c>
      <c r="C29" s="7" t="s">
        <v>1149</v>
      </c>
      <c r="D29" s="7" t="s">
        <v>249</v>
      </c>
      <c r="E29" s="6">
        <v>227064000</v>
      </c>
      <c r="F29" s="6">
        <v>0</v>
      </c>
      <c r="G29" s="6">
        <v>-5000000</v>
      </c>
      <c r="H29" s="6">
        <v>222064000</v>
      </c>
      <c r="I29" s="6">
        <v>0</v>
      </c>
      <c r="J29" s="6">
        <v>222064000</v>
      </c>
      <c r="K29" s="6">
        <v>17946888</v>
      </c>
      <c r="L29" s="6">
        <v>195097267</v>
      </c>
      <c r="M29" s="6">
        <v>17946888</v>
      </c>
      <c r="N29" s="6">
        <v>195097267</v>
      </c>
      <c r="O29" s="5">
        <v>1</v>
      </c>
    </row>
    <row r="30" spans="1:15" x14ac:dyDescent="0.25">
      <c r="A30" s="4" t="s">
        <v>1180</v>
      </c>
      <c r="B30" s="4" t="s">
        <v>1148</v>
      </c>
      <c r="C30" s="7" t="s">
        <v>1147</v>
      </c>
      <c r="D30" s="7" t="s">
        <v>246</v>
      </c>
      <c r="E30" s="6">
        <v>107448000</v>
      </c>
      <c r="F30" s="6">
        <v>0</v>
      </c>
      <c r="G30" s="6">
        <v>-15000000</v>
      </c>
      <c r="H30" s="6">
        <v>92448000</v>
      </c>
      <c r="I30" s="6">
        <v>0</v>
      </c>
      <c r="J30" s="6">
        <v>92448000</v>
      </c>
      <c r="K30" s="6">
        <v>7779441</v>
      </c>
      <c r="L30" s="6">
        <v>73396165</v>
      </c>
      <c r="M30" s="6">
        <v>7779441</v>
      </c>
      <c r="N30" s="6">
        <v>73396165</v>
      </c>
      <c r="O30" s="5">
        <v>1</v>
      </c>
    </row>
    <row r="31" spans="1:15" x14ac:dyDescent="0.25">
      <c r="A31" s="4" t="s">
        <v>1180</v>
      </c>
      <c r="B31" s="4" t="s">
        <v>1146</v>
      </c>
      <c r="C31" s="7" t="s">
        <v>1145</v>
      </c>
      <c r="D31" s="7" t="s">
        <v>243</v>
      </c>
      <c r="E31" s="6">
        <v>7044000</v>
      </c>
      <c r="F31" s="6">
        <v>0</v>
      </c>
      <c r="G31" s="6">
        <v>-1000000</v>
      </c>
      <c r="H31" s="6">
        <v>6044000</v>
      </c>
      <c r="I31" s="6">
        <v>0</v>
      </c>
      <c r="J31" s="6">
        <v>6044000</v>
      </c>
      <c r="K31" s="6">
        <v>444096</v>
      </c>
      <c r="L31" s="6">
        <v>3969954</v>
      </c>
      <c r="M31" s="6">
        <v>444096</v>
      </c>
      <c r="N31" s="6">
        <v>3969954</v>
      </c>
      <c r="O31" s="5">
        <v>1</v>
      </c>
    </row>
    <row r="32" spans="1:15" x14ac:dyDescent="0.25">
      <c r="A32" s="4" t="s">
        <v>1180</v>
      </c>
      <c r="B32" s="4" t="s">
        <v>1144</v>
      </c>
      <c r="C32" s="7" t="s">
        <v>1143</v>
      </c>
      <c r="D32" s="7" t="s">
        <v>240</v>
      </c>
      <c r="E32" s="6">
        <v>9828000</v>
      </c>
      <c r="F32" s="6">
        <v>0</v>
      </c>
      <c r="G32" s="6">
        <v>-5000000</v>
      </c>
      <c r="H32" s="6">
        <v>4828000</v>
      </c>
      <c r="I32" s="6">
        <v>0</v>
      </c>
      <c r="J32" s="6">
        <v>4828000</v>
      </c>
      <c r="K32" s="6">
        <v>427229</v>
      </c>
      <c r="L32" s="6">
        <v>3845061</v>
      </c>
      <c r="M32" s="6">
        <v>427229</v>
      </c>
      <c r="N32" s="6">
        <v>3845061</v>
      </c>
      <c r="O32" s="5">
        <v>1</v>
      </c>
    </row>
    <row r="33" spans="1:15" x14ac:dyDescent="0.25">
      <c r="A33" s="4" t="s">
        <v>1180</v>
      </c>
      <c r="B33" s="4" t="s">
        <v>1142</v>
      </c>
      <c r="C33" s="7" t="s">
        <v>1141</v>
      </c>
      <c r="D33" s="7" t="s">
        <v>237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1180</v>
      </c>
      <c r="B34" s="4" t="s">
        <v>1140</v>
      </c>
      <c r="C34" s="7" t="s">
        <v>1139</v>
      </c>
      <c r="D34" s="7" t="s">
        <v>234</v>
      </c>
      <c r="E34" s="6">
        <v>0</v>
      </c>
      <c r="F34" s="6">
        <v>0</v>
      </c>
      <c r="G34" s="6">
        <v>5000000</v>
      </c>
      <c r="H34" s="6">
        <v>5000000</v>
      </c>
      <c r="I34" s="6">
        <v>0</v>
      </c>
      <c r="J34" s="6">
        <v>5000000</v>
      </c>
      <c r="K34" s="6">
        <v>0</v>
      </c>
      <c r="L34" s="6">
        <v>4584834</v>
      </c>
      <c r="M34" s="6">
        <v>0</v>
      </c>
      <c r="N34" s="6">
        <v>4584834</v>
      </c>
      <c r="O34" s="5">
        <v>1</v>
      </c>
    </row>
    <row r="35" spans="1:15" x14ac:dyDescent="0.25">
      <c r="A35" s="4" t="s">
        <v>1180</v>
      </c>
      <c r="B35" s="4" t="s">
        <v>1138</v>
      </c>
      <c r="C35" s="7" t="s">
        <v>1137</v>
      </c>
      <c r="D35" s="7" t="s">
        <v>231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1180</v>
      </c>
      <c r="B36" s="4" t="s">
        <v>1136</v>
      </c>
      <c r="C36" s="7" t="s">
        <v>1135</v>
      </c>
      <c r="D36" s="7" t="s">
        <v>228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</row>
    <row r="37" spans="1:15" x14ac:dyDescent="0.25">
      <c r="A37" s="4" t="s">
        <v>1180</v>
      </c>
      <c r="B37" s="4" t="s">
        <v>468</v>
      </c>
      <c r="C37" s="7" t="s">
        <v>467</v>
      </c>
      <c r="D37" s="7" t="s">
        <v>225</v>
      </c>
      <c r="E37" s="6">
        <v>39384762</v>
      </c>
      <c r="F37" s="6">
        <v>0</v>
      </c>
      <c r="G37" s="6">
        <v>0</v>
      </c>
      <c r="H37" s="6">
        <v>39384762</v>
      </c>
      <c r="I37" s="6">
        <v>0</v>
      </c>
      <c r="J37" s="6">
        <v>39384762</v>
      </c>
      <c r="K37" s="6">
        <v>0</v>
      </c>
      <c r="L37" s="6">
        <v>13176787</v>
      </c>
      <c r="M37" s="6">
        <v>0</v>
      </c>
      <c r="N37" s="6">
        <v>13176787</v>
      </c>
      <c r="O37" s="5">
        <v>1</v>
      </c>
    </row>
    <row r="38" spans="1:15" x14ac:dyDescent="0.25">
      <c r="A38" s="4" t="s">
        <v>1180</v>
      </c>
      <c r="B38" s="4" t="s">
        <v>1134</v>
      </c>
      <c r="C38" s="7" t="s">
        <v>1133</v>
      </c>
      <c r="D38" s="7" t="s">
        <v>222</v>
      </c>
      <c r="E38" s="6">
        <v>39384762</v>
      </c>
      <c r="F38" s="6">
        <v>0</v>
      </c>
      <c r="G38" s="6">
        <v>0</v>
      </c>
      <c r="H38" s="6">
        <v>39384762</v>
      </c>
      <c r="I38" s="6">
        <v>0</v>
      </c>
      <c r="J38" s="6">
        <v>39384762</v>
      </c>
      <c r="K38" s="6">
        <v>0</v>
      </c>
      <c r="L38" s="6">
        <v>13176787</v>
      </c>
      <c r="M38" s="6">
        <v>0</v>
      </c>
      <c r="N38" s="6">
        <v>13176787</v>
      </c>
      <c r="O38" s="5">
        <v>1</v>
      </c>
    </row>
    <row r="39" spans="1:15" x14ac:dyDescent="0.25">
      <c r="A39" s="4" t="s">
        <v>1180</v>
      </c>
      <c r="B39" s="4" t="s">
        <v>1132</v>
      </c>
      <c r="C39" s="7" t="s">
        <v>1131</v>
      </c>
      <c r="D39" s="7" t="s">
        <v>219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1180</v>
      </c>
      <c r="B40" s="4" t="s">
        <v>1130</v>
      </c>
      <c r="C40" s="7" t="s">
        <v>1129</v>
      </c>
      <c r="D40" s="7" t="s">
        <v>216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</row>
    <row r="41" spans="1:15" x14ac:dyDescent="0.25">
      <c r="A41" s="4" t="s">
        <v>1180</v>
      </c>
      <c r="B41" s="4" t="s">
        <v>1128</v>
      </c>
      <c r="C41" s="7" t="s">
        <v>1127</v>
      </c>
      <c r="D41" s="7" t="s">
        <v>213</v>
      </c>
      <c r="E41" s="6">
        <v>8412000</v>
      </c>
      <c r="F41" s="6">
        <v>0</v>
      </c>
      <c r="G41" s="6">
        <v>-1000000</v>
      </c>
      <c r="H41" s="6">
        <v>7412000</v>
      </c>
      <c r="I41" s="6">
        <v>0</v>
      </c>
      <c r="J41" s="6">
        <v>7412000</v>
      </c>
      <c r="K41" s="6">
        <v>207357</v>
      </c>
      <c r="L41" s="6">
        <v>4614380</v>
      </c>
      <c r="M41" s="6">
        <v>207357</v>
      </c>
      <c r="N41" s="6">
        <v>4614380</v>
      </c>
      <c r="O41" s="5">
        <v>1</v>
      </c>
    </row>
    <row r="42" spans="1:15" x14ac:dyDescent="0.25">
      <c r="A42" s="4" t="s">
        <v>1180</v>
      </c>
      <c r="B42" s="4" t="s">
        <v>1126</v>
      </c>
      <c r="C42" s="7" t="s">
        <v>1125</v>
      </c>
      <c r="D42" s="7" t="s">
        <v>210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</row>
    <row r="43" spans="1:15" x14ac:dyDescent="0.25">
      <c r="A43" s="4" t="s">
        <v>1180</v>
      </c>
      <c r="B43" s="4" t="s">
        <v>1124</v>
      </c>
      <c r="C43" s="7" t="s">
        <v>1123</v>
      </c>
      <c r="D43" s="7" t="s">
        <v>207</v>
      </c>
      <c r="E43" s="6">
        <v>45000000</v>
      </c>
      <c r="F43" s="6">
        <v>0</v>
      </c>
      <c r="G43" s="6">
        <v>-6000000</v>
      </c>
      <c r="H43" s="6">
        <v>39000000</v>
      </c>
      <c r="I43" s="6">
        <v>0</v>
      </c>
      <c r="J43" s="6">
        <v>39000000</v>
      </c>
      <c r="K43" s="6">
        <v>0</v>
      </c>
      <c r="L43" s="6">
        <v>28191141</v>
      </c>
      <c r="M43" s="6">
        <v>0</v>
      </c>
      <c r="N43" s="6">
        <v>28191141</v>
      </c>
      <c r="O43" s="5">
        <v>1</v>
      </c>
    </row>
    <row r="44" spans="1:15" x14ac:dyDescent="0.25">
      <c r="A44" s="4" t="s">
        <v>1180</v>
      </c>
      <c r="B44" s="4" t="s">
        <v>1122</v>
      </c>
      <c r="C44" s="7" t="s">
        <v>1121</v>
      </c>
      <c r="D44" s="7" t="s">
        <v>452</v>
      </c>
      <c r="E44" s="6">
        <v>13100000</v>
      </c>
      <c r="F44" s="6">
        <v>0</v>
      </c>
      <c r="G44" s="6">
        <v>0</v>
      </c>
      <c r="H44" s="6">
        <v>13100000</v>
      </c>
      <c r="I44" s="6">
        <v>0</v>
      </c>
      <c r="J44" s="6">
        <v>13100000</v>
      </c>
      <c r="K44" s="6">
        <v>934373</v>
      </c>
      <c r="L44" s="6">
        <v>9231630</v>
      </c>
      <c r="M44" s="6">
        <v>0</v>
      </c>
      <c r="N44" s="6">
        <v>8073057</v>
      </c>
      <c r="O44" s="5">
        <v>0.87</v>
      </c>
    </row>
    <row r="45" spans="1:15" x14ac:dyDescent="0.25">
      <c r="A45" s="4" t="s">
        <v>1180</v>
      </c>
      <c r="B45" s="4" t="s">
        <v>451</v>
      </c>
      <c r="C45" s="7" t="s">
        <v>450</v>
      </c>
      <c r="D45" s="7" t="s">
        <v>204</v>
      </c>
      <c r="E45" s="6">
        <v>2893066735</v>
      </c>
      <c r="F45" s="6">
        <v>295000000</v>
      </c>
      <c r="G45" s="6">
        <v>1795000000</v>
      </c>
      <c r="H45" s="6">
        <v>4688066735</v>
      </c>
      <c r="I45" s="6">
        <v>0</v>
      </c>
      <c r="J45" s="6">
        <v>4688066735</v>
      </c>
      <c r="K45" s="6">
        <v>284202549.11000001</v>
      </c>
      <c r="L45" s="6">
        <v>4447971474.1099997</v>
      </c>
      <c r="M45" s="6">
        <v>394167622</v>
      </c>
      <c r="N45" s="6">
        <v>3645712370.9899998</v>
      </c>
      <c r="O45" s="5">
        <v>0.82</v>
      </c>
    </row>
    <row r="46" spans="1:15" x14ac:dyDescent="0.25">
      <c r="A46" s="4" t="s">
        <v>1180</v>
      </c>
      <c r="B46" s="4" t="s">
        <v>1120</v>
      </c>
      <c r="C46" s="7" t="s">
        <v>1119</v>
      </c>
      <c r="D46" s="7" t="s">
        <v>201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1180</v>
      </c>
      <c r="B47" s="4" t="s">
        <v>1118</v>
      </c>
      <c r="C47" s="7" t="s">
        <v>1117</v>
      </c>
      <c r="D47" s="7" t="s">
        <v>198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</row>
    <row r="48" spans="1:15" x14ac:dyDescent="0.25">
      <c r="A48" s="4" t="s">
        <v>1180</v>
      </c>
      <c r="B48" s="4" t="s">
        <v>1116</v>
      </c>
      <c r="C48" s="7" t="s">
        <v>1115</v>
      </c>
      <c r="D48" s="7" t="s">
        <v>443</v>
      </c>
      <c r="E48" s="6">
        <v>834670275</v>
      </c>
      <c r="F48" s="6">
        <v>215000000</v>
      </c>
      <c r="G48" s="6">
        <v>715000000</v>
      </c>
      <c r="H48" s="6">
        <v>1549670275</v>
      </c>
      <c r="I48" s="6">
        <v>0</v>
      </c>
      <c r="J48" s="6">
        <v>1549670275</v>
      </c>
      <c r="K48" s="6">
        <v>241953852</v>
      </c>
      <c r="L48" s="6">
        <v>1493349445</v>
      </c>
      <c r="M48" s="6">
        <v>120913433</v>
      </c>
      <c r="N48" s="6">
        <v>1202265565.99</v>
      </c>
      <c r="O48" s="5">
        <v>0.81</v>
      </c>
    </row>
    <row r="49" spans="1:15" x14ac:dyDescent="0.25">
      <c r="A49" s="4" t="s">
        <v>1180</v>
      </c>
      <c r="B49" s="4" t="s">
        <v>1114</v>
      </c>
      <c r="C49" s="7" t="s">
        <v>1113</v>
      </c>
      <c r="D49" s="7" t="s">
        <v>440</v>
      </c>
      <c r="E49" s="6">
        <v>2058396460</v>
      </c>
      <c r="F49" s="6">
        <v>80000000</v>
      </c>
      <c r="G49" s="6">
        <v>1080000000</v>
      </c>
      <c r="H49" s="6">
        <v>3138396460</v>
      </c>
      <c r="I49" s="6">
        <v>0</v>
      </c>
      <c r="J49" s="6">
        <v>3138396460</v>
      </c>
      <c r="K49" s="6">
        <v>42248697.109999999</v>
      </c>
      <c r="L49" s="6">
        <v>2954622029.1100001</v>
      </c>
      <c r="M49" s="6">
        <v>273254189</v>
      </c>
      <c r="N49" s="6">
        <v>2443446805</v>
      </c>
      <c r="O49" s="5">
        <v>0.83</v>
      </c>
    </row>
    <row r="50" spans="1:15" x14ac:dyDescent="0.25">
      <c r="A50" s="4" t="s">
        <v>1180</v>
      </c>
      <c r="B50" s="4" t="s">
        <v>439</v>
      </c>
      <c r="C50" s="7" t="s">
        <v>438</v>
      </c>
      <c r="D50" s="7" t="s">
        <v>1112</v>
      </c>
      <c r="E50" s="6">
        <v>1240344180</v>
      </c>
      <c r="F50" s="6">
        <v>0</v>
      </c>
      <c r="G50" s="6">
        <v>0</v>
      </c>
      <c r="H50" s="6">
        <v>1240344180</v>
      </c>
      <c r="I50" s="6">
        <v>0</v>
      </c>
      <c r="J50" s="6">
        <v>1240344180</v>
      </c>
      <c r="K50" s="6">
        <v>95236584</v>
      </c>
      <c r="L50" s="6">
        <v>902866315</v>
      </c>
      <c r="M50" s="6">
        <v>98451095</v>
      </c>
      <c r="N50" s="6">
        <v>883202403</v>
      </c>
      <c r="O50" s="5">
        <v>0.98</v>
      </c>
    </row>
    <row r="51" spans="1:15" x14ac:dyDescent="0.25">
      <c r="A51" s="4" t="s">
        <v>1180</v>
      </c>
      <c r="B51" s="4" t="s">
        <v>437</v>
      </c>
      <c r="C51" s="7" t="s">
        <v>436</v>
      </c>
      <c r="D51" s="7" t="s">
        <v>189</v>
      </c>
      <c r="E51" s="6">
        <v>513638839</v>
      </c>
      <c r="F51" s="6">
        <v>0</v>
      </c>
      <c r="G51" s="6">
        <v>0</v>
      </c>
      <c r="H51" s="6">
        <v>513638839</v>
      </c>
      <c r="I51" s="6">
        <v>0</v>
      </c>
      <c r="J51" s="6">
        <v>513638839</v>
      </c>
      <c r="K51" s="6">
        <v>39063823</v>
      </c>
      <c r="L51" s="6">
        <v>373439300</v>
      </c>
      <c r="M51" s="6">
        <v>40492499</v>
      </c>
      <c r="N51" s="6">
        <v>364699788</v>
      </c>
      <c r="O51" s="5">
        <v>0.98</v>
      </c>
    </row>
    <row r="52" spans="1:15" x14ac:dyDescent="0.25">
      <c r="A52" s="4" t="s">
        <v>1180</v>
      </c>
      <c r="B52" s="4" t="s">
        <v>1111</v>
      </c>
      <c r="C52" s="7" t="s">
        <v>1110</v>
      </c>
      <c r="D52" s="7" t="s">
        <v>655</v>
      </c>
      <c r="E52" s="6">
        <v>30568000</v>
      </c>
      <c r="F52" s="6">
        <v>0</v>
      </c>
      <c r="G52" s="6">
        <v>0</v>
      </c>
      <c r="H52" s="6">
        <v>30568000</v>
      </c>
      <c r="I52" s="6">
        <v>0</v>
      </c>
      <c r="J52" s="6">
        <v>30568000</v>
      </c>
      <c r="K52" s="6">
        <v>2316741</v>
      </c>
      <c r="L52" s="6">
        <v>23617772</v>
      </c>
      <c r="M52" s="6">
        <v>2316741</v>
      </c>
      <c r="N52" s="6">
        <v>23617772</v>
      </c>
      <c r="O52" s="5">
        <v>1</v>
      </c>
    </row>
    <row r="53" spans="1:15" x14ac:dyDescent="0.25">
      <c r="A53" s="4" t="s">
        <v>1180</v>
      </c>
      <c r="B53" s="4" t="s">
        <v>1109</v>
      </c>
      <c r="C53" s="7" t="s">
        <v>1108</v>
      </c>
      <c r="D53" s="7" t="s">
        <v>183</v>
      </c>
      <c r="E53" s="6">
        <v>108170247</v>
      </c>
      <c r="F53" s="6">
        <v>0</v>
      </c>
      <c r="G53" s="6">
        <v>0</v>
      </c>
      <c r="H53" s="6">
        <v>108170247</v>
      </c>
      <c r="I53" s="6">
        <v>0</v>
      </c>
      <c r="J53" s="6">
        <v>108170247</v>
      </c>
      <c r="K53" s="6">
        <v>9014187</v>
      </c>
      <c r="L53" s="6">
        <v>81127683</v>
      </c>
      <c r="M53" s="6">
        <v>9014187</v>
      </c>
      <c r="N53" s="6">
        <v>81127683</v>
      </c>
      <c r="O53" s="5">
        <v>1</v>
      </c>
    </row>
    <row r="54" spans="1:15" x14ac:dyDescent="0.25">
      <c r="A54" s="4" t="s">
        <v>1180</v>
      </c>
      <c r="B54" s="4" t="s">
        <v>1107</v>
      </c>
      <c r="C54" s="7" t="s">
        <v>1106</v>
      </c>
      <c r="D54" s="7" t="s">
        <v>180</v>
      </c>
      <c r="E54" s="6">
        <v>227920592</v>
      </c>
      <c r="F54" s="6">
        <v>0</v>
      </c>
      <c r="G54" s="6">
        <v>0</v>
      </c>
      <c r="H54" s="6">
        <v>227920592</v>
      </c>
      <c r="I54" s="6">
        <v>0</v>
      </c>
      <c r="J54" s="6">
        <v>227920592</v>
      </c>
      <c r="K54" s="6">
        <v>18993383</v>
      </c>
      <c r="L54" s="6">
        <v>170940447</v>
      </c>
      <c r="M54" s="6">
        <v>18993383</v>
      </c>
      <c r="N54" s="6">
        <v>170940447</v>
      </c>
      <c r="O54" s="5">
        <v>1</v>
      </c>
    </row>
    <row r="55" spans="1:15" x14ac:dyDescent="0.25">
      <c r="A55" s="4" t="s">
        <v>1180</v>
      </c>
      <c r="B55" s="4" t="s">
        <v>1105</v>
      </c>
      <c r="C55" s="7" t="s">
        <v>1104</v>
      </c>
      <c r="D55" s="7" t="s">
        <v>1184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5">
        <v>0</v>
      </c>
    </row>
    <row r="56" spans="1:15" x14ac:dyDescent="0.25">
      <c r="A56" s="4" t="s">
        <v>1180</v>
      </c>
      <c r="B56" s="4" t="s">
        <v>1103</v>
      </c>
      <c r="C56" s="7" t="s">
        <v>1102</v>
      </c>
      <c r="D56" s="7" t="s">
        <v>174</v>
      </c>
      <c r="E56" s="6">
        <v>146980000</v>
      </c>
      <c r="F56" s="6">
        <v>0</v>
      </c>
      <c r="G56" s="6">
        <v>0</v>
      </c>
      <c r="H56" s="6">
        <v>146980000</v>
      </c>
      <c r="I56" s="6">
        <v>0</v>
      </c>
      <c r="J56" s="6">
        <v>146980000</v>
      </c>
      <c r="K56" s="6">
        <v>8739512</v>
      </c>
      <c r="L56" s="6">
        <v>97753398</v>
      </c>
      <c r="M56" s="6">
        <v>10168188</v>
      </c>
      <c r="N56" s="6">
        <v>89013886</v>
      </c>
      <c r="O56" s="5">
        <v>0.91</v>
      </c>
    </row>
    <row r="57" spans="1:15" x14ac:dyDescent="0.25">
      <c r="A57" s="4" t="s">
        <v>1180</v>
      </c>
      <c r="B57" s="4" t="s">
        <v>425</v>
      </c>
      <c r="C57" s="7" t="s">
        <v>424</v>
      </c>
      <c r="D57" s="7" t="s">
        <v>1101</v>
      </c>
      <c r="E57" s="6">
        <v>726705341</v>
      </c>
      <c r="F57" s="6">
        <v>0</v>
      </c>
      <c r="G57" s="6">
        <v>0</v>
      </c>
      <c r="H57" s="6">
        <v>726705341</v>
      </c>
      <c r="I57" s="6">
        <v>0</v>
      </c>
      <c r="J57" s="6">
        <v>726705341</v>
      </c>
      <c r="K57" s="6">
        <v>56172761</v>
      </c>
      <c r="L57" s="6">
        <v>529427015</v>
      </c>
      <c r="M57" s="6">
        <v>57958596</v>
      </c>
      <c r="N57" s="6">
        <v>518502615</v>
      </c>
      <c r="O57" s="5">
        <v>0.98</v>
      </c>
    </row>
    <row r="58" spans="1:15" x14ac:dyDescent="0.25">
      <c r="A58" s="4" t="s">
        <v>1180</v>
      </c>
      <c r="B58" s="4" t="s">
        <v>1100</v>
      </c>
      <c r="C58" s="7" t="s">
        <v>1099</v>
      </c>
      <c r="D58" s="7" t="s">
        <v>647</v>
      </c>
      <c r="E58" s="6">
        <v>263953721</v>
      </c>
      <c r="F58" s="6">
        <v>0</v>
      </c>
      <c r="G58" s="6">
        <v>0</v>
      </c>
      <c r="H58" s="6">
        <v>263953721</v>
      </c>
      <c r="I58" s="6">
        <v>0</v>
      </c>
      <c r="J58" s="6">
        <v>263953721</v>
      </c>
      <c r="K58" s="6">
        <v>21996143</v>
      </c>
      <c r="L58" s="6">
        <v>197965287</v>
      </c>
      <c r="M58" s="6">
        <v>21996143</v>
      </c>
      <c r="N58" s="6">
        <v>197965287</v>
      </c>
      <c r="O58" s="5">
        <v>1</v>
      </c>
    </row>
    <row r="59" spans="1:15" x14ac:dyDescent="0.25">
      <c r="A59" s="4" t="s">
        <v>1180</v>
      </c>
      <c r="B59" s="4" t="s">
        <v>1098</v>
      </c>
      <c r="C59" s="7" t="s">
        <v>1097</v>
      </c>
      <c r="D59" s="7" t="s">
        <v>165</v>
      </c>
      <c r="E59" s="6">
        <v>213600000</v>
      </c>
      <c r="F59" s="6">
        <v>0</v>
      </c>
      <c r="G59" s="6">
        <v>0</v>
      </c>
      <c r="H59" s="6">
        <v>213600000</v>
      </c>
      <c r="I59" s="6">
        <v>0</v>
      </c>
      <c r="J59" s="6">
        <v>213600000</v>
      </c>
      <c r="K59" s="6">
        <v>17800000</v>
      </c>
      <c r="L59" s="6">
        <v>160200000</v>
      </c>
      <c r="M59" s="6">
        <v>17800000</v>
      </c>
      <c r="N59" s="6">
        <v>160200000</v>
      </c>
      <c r="O59" s="5">
        <v>1</v>
      </c>
    </row>
    <row r="60" spans="1:15" x14ac:dyDescent="0.25">
      <c r="A60" s="4" t="s">
        <v>1180</v>
      </c>
      <c r="B60" s="4" t="s">
        <v>1096</v>
      </c>
      <c r="C60" s="7" t="s">
        <v>1095</v>
      </c>
      <c r="D60" s="7" t="s">
        <v>644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1180</v>
      </c>
      <c r="B61" s="4" t="s">
        <v>1094</v>
      </c>
      <c r="C61" s="7" t="s">
        <v>1093</v>
      </c>
      <c r="D61" s="7" t="s">
        <v>642</v>
      </c>
      <c r="E61" s="6">
        <v>65426620</v>
      </c>
      <c r="F61" s="6">
        <v>0</v>
      </c>
      <c r="G61" s="6">
        <v>0</v>
      </c>
      <c r="H61" s="6">
        <v>65426620</v>
      </c>
      <c r="I61" s="6">
        <v>0</v>
      </c>
      <c r="J61" s="6">
        <v>65426620</v>
      </c>
      <c r="K61" s="6">
        <v>5452218</v>
      </c>
      <c r="L61" s="6">
        <v>49069962</v>
      </c>
      <c r="M61" s="6">
        <v>5452218</v>
      </c>
      <c r="N61" s="6">
        <v>49069962</v>
      </c>
      <c r="O61" s="5">
        <v>1</v>
      </c>
    </row>
    <row r="62" spans="1:15" x14ac:dyDescent="0.25">
      <c r="A62" s="4" t="s">
        <v>1180</v>
      </c>
      <c r="B62" s="4" t="s">
        <v>1091</v>
      </c>
      <c r="C62" s="7" t="s">
        <v>1090</v>
      </c>
      <c r="D62" s="7" t="s">
        <v>156</v>
      </c>
      <c r="E62" s="6">
        <v>110235000</v>
      </c>
      <c r="F62" s="6">
        <v>0</v>
      </c>
      <c r="G62" s="6">
        <v>0</v>
      </c>
      <c r="H62" s="6">
        <v>110235000</v>
      </c>
      <c r="I62" s="6">
        <v>0</v>
      </c>
      <c r="J62" s="6">
        <v>110235000</v>
      </c>
      <c r="K62" s="6">
        <v>6554635</v>
      </c>
      <c r="L62" s="6">
        <v>73315050</v>
      </c>
      <c r="M62" s="6">
        <v>7626141</v>
      </c>
      <c r="N62" s="6">
        <v>66760415</v>
      </c>
      <c r="O62" s="5">
        <v>0.91</v>
      </c>
    </row>
    <row r="63" spans="1:15" x14ac:dyDescent="0.25">
      <c r="A63" s="4" t="s">
        <v>1180</v>
      </c>
      <c r="B63" s="4" t="s">
        <v>1089</v>
      </c>
      <c r="C63" s="7" t="s">
        <v>1088</v>
      </c>
      <c r="D63" s="7" t="s">
        <v>153</v>
      </c>
      <c r="E63" s="6">
        <v>73490000</v>
      </c>
      <c r="F63" s="6">
        <v>0</v>
      </c>
      <c r="G63" s="6">
        <v>0</v>
      </c>
      <c r="H63" s="6">
        <v>73490000</v>
      </c>
      <c r="I63" s="6">
        <v>0</v>
      </c>
      <c r="J63" s="6">
        <v>73490000</v>
      </c>
      <c r="K63" s="6">
        <v>4369765</v>
      </c>
      <c r="L63" s="6">
        <v>48876716</v>
      </c>
      <c r="M63" s="6">
        <v>5084094</v>
      </c>
      <c r="N63" s="6">
        <v>44506951</v>
      </c>
      <c r="O63" s="5">
        <v>0.91</v>
      </c>
    </row>
    <row r="64" spans="1:15" x14ac:dyDescent="0.25">
      <c r="A64" s="4" t="s">
        <v>1180</v>
      </c>
      <c r="B64" s="4" t="s">
        <v>1087</v>
      </c>
      <c r="C64" s="7" t="s">
        <v>1086</v>
      </c>
      <c r="D64" s="7" t="s">
        <v>150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1180</v>
      </c>
      <c r="B65" s="4" t="s">
        <v>409</v>
      </c>
      <c r="C65" s="7" t="s">
        <v>408</v>
      </c>
      <c r="D65" s="7" t="s">
        <v>147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1180</v>
      </c>
      <c r="B66" s="4" t="s">
        <v>1085</v>
      </c>
      <c r="C66" s="7" t="s">
        <v>1084</v>
      </c>
      <c r="D66" s="7" t="s">
        <v>144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5">
        <v>0</v>
      </c>
    </row>
    <row r="67" spans="1:15" x14ac:dyDescent="0.25">
      <c r="A67" s="4" t="s">
        <v>1180</v>
      </c>
      <c r="B67" s="4" t="s">
        <v>405</v>
      </c>
      <c r="C67" s="7" t="s">
        <v>404</v>
      </c>
      <c r="D67" s="7" t="s">
        <v>403</v>
      </c>
      <c r="E67" s="6">
        <v>7398296128</v>
      </c>
      <c r="F67" s="6">
        <v>405000000</v>
      </c>
      <c r="G67" s="6">
        <v>1162553003</v>
      </c>
      <c r="H67" s="6">
        <v>8560849131</v>
      </c>
      <c r="I67" s="6">
        <v>0</v>
      </c>
      <c r="J67" s="6">
        <v>8560849131</v>
      </c>
      <c r="K67" s="6">
        <v>602093011</v>
      </c>
      <c r="L67" s="6">
        <v>6552201589</v>
      </c>
      <c r="M67" s="6">
        <v>662658254.5</v>
      </c>
      <c r="N67" s="6">
        <v>4420671131.5</v>
      </c>
      <c r="O67" s="5">
        <v>0.67</v>
      </c>
    </row>
    <row r="68" spans="1:15" x14ac:dyDescent="0.25">
      <c r="A68" s="4" t="s">
        <v>1180</v>
      </c>
      <c r="B68" s="4" t="s">
        <v>402</v>
      </c>
      <c r="C68" s="7" t="s">
        <v>401</v>
      </c>
      <c r="D68" s="7" t="s">
        <v>400</v>
      </c>
      <c r="E68" s="6">
        <v>7069296128</v>
      </c>
      <c r="F68" s="6">
        <v>405000000</v>
      </c>
      <c r="G68" s="6">
        <v>1154813003</v>
      </c>
      <c r="H68" s="6">
        <v>8224109131</v>
      </c>
      <c r="I68" s="6">
        <v>0</v>
      </c>
      <c r="J68" s="6">
        <v>8224109131</v>
      </c>
      <c r="K68" s="6">
        <v>600991877</v>
      </c>
      <c r="L68" s="6">
        <v>6305852749</v>
      </c>
      <c r="M68" s="6">
        <v>662178088.5</v>
      </c>
      <c r="N68" s="6">
        <v>4176556534.5</v>
      </c>
      <c r="O68" s="5">
        <v>0.66</v>
      </c>
    </row>
    <row r="69" spans="1:15" x14ac:dyDescent="0.25">
      <c r="A69" s="4" t="s">
        <v>1180</v>
      </c>
      <c r="B69" s="4" t="s">
        <v>1083</v>
      </c>
      <c r="C69" s="7" t="s">
        <v>1082</v>
      </c>
      <c r="D69" s="7" t="s">
        <v>397</v>
      </c>
      <c r="E69" s="6">
        <v>364525464</v>
      </c>
      <c r="F69" s="6">
        <v>100000000</v>
      </c>
      <c r="G69" s="6">
        <v>480000000</v>
      </c>
      <c r="H69" s="6">
        <v>844525464</v>
      </c>
      <c r="I69" s="6">
        <v>0</v>
      </c>
      <c r="J69" s="6">
        <v>844525464</v>
      </c>
      <c r="K69" s="6">
        <v>125116074</v>
      </c>
      <c r="L69" s="6">
        <v>683941634</v>
      </c>
      <c r="M69" s="6">
        <v>14978292</v>
      </c>
      <c r="N69" s="6">
        <v>269361594</v>
      </c>
      <c r="O69" s="5">
        <v>0.39</v>
      </c>
    </row>
    <row r="70" spans="1:15" x14ac:dyDescent="0.25">
      <c r="A70" s="4" t="s">
        <v>1180</v>
      </c>
      <c r="B70" s="4" t="s">
        <v>1081</v>
      </c>
      <c r="C70" s="7" t="s">
        <v>1080</v>
      </c>
      <c r="D70" s="7" t="s">
        <v>21</v>
      </c>
      <c r="E70" s="6">
        <v>90640000</v>
      </c>
      <c r="F70" s="6">
        <v>40000000</v>
      </c>
      <c r="G70" s="6">
        <v>88000000</v>
      </c>
      <c r="H70" s="6">
        <v>178640000</v>
      </c>
      <c r="I70" s="6">
        <v>0</v>
      </c>
      <c r="J70" s="6">
        <v>178640000</v>
      </c>
      <c r="K70" s="6">
        <v>79521260</v>
      </c>
      <c r="L70" s="6">
        <v>168157229</v>
      </c>
      <c r="M70" s="6">
        <v>0</v>
      </c>
      <c r="N70" s="6">
        <v>88498175</v>
      </c>
      <c r="O70" s="5">
        <v>0.53</v>
      </c>
    </row>
    <row r="71" spans="1:15" x14ac:dyDescent="0.25">
      <c r="A71" s="4" t="s">
        <v>1180</v>
      </c>
      <c r="B71" s="4" t="s">
        <v>1079</v>
      </c>
      <c r="C71" s="7" t="s">
        <v>1078</v>
      </c>
      <c r="D71" s="7" t="s">
        <v>392</v>
      </c>
      <c r="E71" s="6">
        <v>377000000</v>
      </c>
      <c r="F71" s="6">
        <v>30000000</v>
      </c>
      <c r="G71" s="6">
        <v>107000000</v>
      </c>
      <c r="H71" s="6">
        <v>484000000</v>
      </c>
      <c r="I71" s="6">
        <v>0</v>
      </c>
      <c r="J71" s="6">
        <v>484000000</v>
      </c>
      <c r="K71" s="6">
        <v>22692036</v>
      </c>
      <c r="L71" s="6">
        <v>408685101</v>
      </c>
      <c r="M71" s="6">
        <v>93711420</v>
      </c>
      <c r="N71" s="6">
        <v>260125590</v>
      </c>
      <c r="O71" s="5">
        <v>0.64</v>
      </c>
    </row>
    <row r="72" spans="1:15" x14ac:dyDescent="0.25">
      <c r="A72" s="4" t="s">
        <v>1180</v>
      </c>
      <c r="B72" s="4" t="s">
        <v>1077</v>
      </c>
      <c r="C72" s="7" t="s">
        <v>1076</v>
      </c>
      <c r="D72" s="7" t="s">
        <v>389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</row>
    <row r="73" spans="1:15" x14ac:dyDescent="0.25">
      <c r="A73" s="4" t="s">
        <v>1180</v>
      </c>
      <c r="B73" s="4" t="s">
        <v>1075</v>
      </c>
      <c r="C73" s="7" t="s">
        <v>1074</v>
      </c>
      <c r="D73" s="7" t="s">
        <v>386</v>
      </c>
      <c r="E73" s="6">
        <v>40265520</v>
      </c>
      <c r="F73" s="6">
        <v>0</v>
      </c>
      <c r="G73" s="6">
        <v>33187387</v>
      </c>
      <c r="H73" s="6">
        <v>73452907</v>
      </c>
      <c r="I73" s="6">
        <v>0</v>
      </c>
      <c r="J73" s="6">
        <v>73452907</v>
      </c>
      <c r="K73" s="6">
        <v>15157173</v>
      </c>
      <c r="L73" s="6">
        <v>58671059</v>
      </c>
      <c r="M73" s="6">
        <v>7744211</v>
      </c>
      <c r="N73" s="6">
        <v>37364264</v>
      </c>
      <c r="O73" s="5">
        <v>0.64</v>
      </c>
    </row>
    <row r="74" spans="1:15" x14ac:dyDescent="0.25">
      <c r="A74" s="4" t="s">
        <v>1180</v>
      </c>
      <c r="B74" s="4" t="s">
        <v>1073</v>
      </c>
      <c r="C74" s="7" t="s">
        <v>1072</v>
      </c>
      <c r="D74" s="7" t="s">
        <v>383</v>
      </c>
      <c r="E74" s="6">
        <v>193541180</v>
      </c>
      <c r="F74" s="6">
        <v>60000000</v>
      </c>
      <c r="G74" s="6">
        <v>150000000</v>
      </c>
      <c r="H74" s="6">
        <v>343541180</v>
      </c>
      <c r="I74" s="6">
        <v>0</v>
      </c>
      <c r="J74" s="6">
        <v>343541180</v>
      </c>
      <c r="K74" s="6">
        <v>20116000</v>
      </c>
      <c r="L74" s="6">
        <v>264979899</v>
      </c>
      <c r="M74" s="6">
        <v>38250453</v>
      </c>
      <c r="N74" s="6">
        <v>217521012</v>
      </c>
      <c r="O74" s="5">
        <v>0.82</v>
      </c>
    </row>
    <row r="75" spans="1:15" x14ac:dyDescent="0.25">
      <c r="A75" s="4" t="s">
        <v>1180</v>
      </c>
      <c r="B75" s="4" t="s">
        <v>382</v>
      </c>
      <c r="C75" s="7" t="s">
        <v>381</v>
      </c>
      <c r="D75" s="7" t="s">
        <v>380</v>
      </c>
      <c r="E75" s="6">
        <v>3934300000</v>
      </c>
      <c r="F75" s="6">
        <v>0</v>
      </c>
      <c r="G75" s="6">
        <v>0</v>
      </c>
      <c r="H75" s="6">
        <v>3934300000</v>
      </c>
      <c r="I75" s="6">
        <v>0</v>
      </c>
      <c r="J75" s="6">
        <v>3934300000</v>
      </c>
      <c r="K75" s="6">
        <v>192295418</v>
      </c>
      <c r="L75" s="6">
        <v>2866078571</v>
      </c>
      <c r="M75" s="6">
        <v>234345222.5</v>
      </c>
      <c r="N75" s="6">
        <v>1682185094.5</v>
      </c>
      <c r="O75" s="5">
        <v>0.59</v>
      </c>
    </row>
    <row r="76" spans="1:15" x14ac:dyDescent="0.25">
      <c r="A76" s="4" t="s">
        <v>1180</v>
      </c>
      <c r="B76" s="4" t="s">
        <v>1071</v>
      </c>
      <c r="C76" s="7" t="s">
        <v>1070</v>
      </c>
      <c r="D76" s="7" t="s">
        <v>377</v>
      </c>
      <c r="E76" s="6">
        <v>3934300000</v>
      </c>
      <c r="F76" s="6">
        <v>0</v>
      </c>
      <c r="G76" s="6">
        <v>0</v>
      </c>
      <c r="H76" s="6">
        <v>3934300000</v>
      </c>
      <c r="I76" s="6">
        <v>0</v>
      </c>
      <c r="J76" s="6">
        <v>3934300000</v>
      </c>
      <c r="K76" s="6">
        <v>192295418</v>
      </c>
      <c r="L76" s="6">
        <v>2866078571</v>
      </c>
      <c r="M76" s="6">
        <v>234345222.5</v>
      </c>
      <c r="N76" s="6">
        <v>1682185094.5</v>
      </c>
      <c r="O76" s="5">
        <v>0.59</v>
      </c>
    </row>
    <row r="77" spans="1:15" x14ac:dyDescent="0.25">
      <c r="A77" s="4" t="s">
        <v>1180</v>
      </c>
      <c r="B77" s="4" t="s">
        <v>1069</v>
      </c>
      <c r="C77" s="7" t="s">
        <v>1068</v>
      </c>
      <c r="D77" s="7" t="s">
        <v>1067</v>
      </c>
      <c r="E77" s="6">
        <v>70000000</v>
      </c>
      <c r="F77" s="6">
        <v>0</v>
      </c>
      <c r="G77" s="6">
        <v>25000000</v>
      </c>
      <c r="H77" s="6">
        <v>95000000</v>
      </c>
      <c r="I77" s="6">
        <v>0</v>
      </c>
      <c r="J77" s="6">
        <v>95000000</v>
      </c>
      <c r="K77" s="6">
        <v>0</v>
      </c>
      <c r="L77" s="6">
        <v>69800000</v>
      </c>
      <c r="M77" s="6">
        <v>10386972</v>
      </c>
      <c r="N77" s="6">
        <v>48325192</v>
      </c>
      <c r="O77" s="5">
        <v>0.69</v>
      </c>
    </row>
    <row r="78" spans="1:15" x14ac:dyDescent="0.25">
      <c r="A78" s="4" t="s">
        <v>1180</v>
      </c>
      <c r="B78" s="4" t="s">
        <v>1066</v>
      </c>
      <c r="C78" s="7" t="s">
        <v>1065</v>
      </c>
      <c r="D78" s="7" t="s">
        <v>371</v>
      </c>
      <c r="E78" s="6">
        <v>384423964</v>
      </c>
      <c r="F78" s="6">
        <v>50000000</v>
      </c>
      <c r="G78" s="6">
        <v>110000000</v>
      </c>
      <c r="H78" s="6">
        <v>494423964</v>
      </c>
      <c r="I78" s="6">
        <v>0</v>
      </c>
      <c r="J78" s="6">
        <v>494423964</v>
      </c>
      <c r="K78" s="6">
        <v>3845439</v>
      </c>
      <c r="L78" s="6">
        <v>420428268</v>
      </c>
      <c r="M78" s="6">
        <v>93682809</v>
      </c>
      <c r="N78" s="6">
        <v>299551912</v>
      </c>
      <c r="O78" s="5">
        <v>0.71</v>
      </c>
    </row>
    <row r="79" spans="1:15" x14ac:dyDescent="0.25">
      <c r="A79" s="4" t="s">
        <v>1180</v>
      </c>
      <c r="B79" s="4" t="s">
        <v>370</v>
      </c>
      <c r="C79" s="7" t="s">
        <v>369</v>
      </c>
      <c r="D79" s="7" t="s">
        <v>368</v>
      </c>
      <c r="E79" s="6">
        <v>260000000</v>
      </c>
      <c r="F79" s="6">
        <v>10000000</v>
      </c>
      <c r="G79" s="6">
        <v>46625616</v>
      </c>
      <c r="H79" s="6">
        <v>306625616</v>
      </c>
      <c r="I79" s="6">
        <v>0</v>
      </c>
      <c r="J79" s="6">
        <v>306625616</v>
      </c>
      <c r="K79" s="6">
        <v>1220537</v>
      </c>
      <c r="L79" s="6">
        <v>274390374</v>
      </c>
      <c r="M79" s="6">
        <v>3171553</v>
      </c>
      <c r="N79" s="6">
        <v>273169834</v>
      </c>
      <c r="O79" s="5">
        <v>1</v>
      </c>
    </row>
    <row r="80" spans="1:15" x14ac:dyDescent="0.25">
      <c r="A80" s="4" t="s">
        <v>1180</v>
      </c>
      <c r="B80" s="4" t="s">
        <v>1064</v>
      </c>
      <c r="C80" s="7" t="s">
        <v>1063</v>
      </c>
      <c r="D80" s="7" t="s">
        <v>365</v>
      </c>
      <c r="E80" s="6">
        <v>260000000</v>
      </c>
      <c r="F80" s="6">
        <v>10000000</v>
      </c>
      <c r="G80" s="6">
        <v>46625616</v>
      </c>
      <c r="H80" s="6">
        <v>306625616</v>
      </c>
      <c r="I80" s="6">
        <v>0</v>
      </c>
      <c r="J80" s="6">
        <v>306625616</v>
      </c>
      <c r="K80" s="6">
        <v>1220537</v>
      </c>
      <c r="L80" s="6">
        <v>274390374</v>
      </c>
      <c r="M80" s="6">
        <v>3171553</v>
      </c>
      <c r="N80" s="6">
        <v>273169834</v>
      </c>
      <c r="O80" s="5">
        <v>1</v>
      </c>
    </row>
    <row r="81" spans="1:15" x14ac:dyDescent="0.25">
      <c r="A81" s="4" t="s">
        <v>1180</v>
      </c>
      <c r="B81" s="4" t="s">
        <v>364</v>
      </c>
      <c r="C81" s="7" t="s">
        <v>363</v>
      </c>
      <c r="D81" s="7" t="s">
        <v>362</v>
      </c>
      <c r="E81" s="6">
        <v>1226000000</v>
      </c>
      <c r="F81" s="6">
        <v>115000000</v>
      </c>
      <c r="G81" s="6">
        <v>115000000</v>
      </c>
      <c r="H81" s="6">
        <v>1341000000</v>
      </c>
      <c r="I81" s="6">
        <v>0</v>
      </c>
      <c r="J81" s="6">
        <v>1341000000</v>
      </c>
      <c r="K81" s="6">
        <v>140378340</v>
      </c>
      <c r="L81" s="6">
        <v>1012544489</v>
      </c>
      <c r="M81" s="6">
        <v>164128820</v>
      </c>
      <c r="N81" s="6">
        <v>973877829</v>
      </c>
      <c r="O81" s="5">
        <v>0.96</v>
      </c>
    </row>
    <row r="82" spans="1:15" x14ac:dyDescent="0.25">
      <c r="A82" s="4" t="s">
        <v>1180</v>
      </c>
      <c r="B82" s="4" t="s">
        <v>1062</v>
      </c>
      <c r="C82" s="7" t="s">
        <v>1061</v>
      </c>
      <c r="D82" s="7" t="s">
        <v>359</v>
      </c>
      <c r="E82" s="6">
        <v>420000000</v>
      </c>
      <c r="F82" s="6">
        <v>42000000</v>
      </c>
      <c r="G82" s="6">
        <v>42000000</v>
      </c>
      <c r="H82" s="6">
        <v>462000000</v>
      </c>
      <c r="I82" s="6">
        <v>0</v>
      </c>
      <c r="J82" s="6">
        <v>462000000</v>
      </c>
      <c r="K82" s="6">
        <v>38670350</v>
      </c>
      <c r="L82" s="6">
        <v>350509170</v>
      </c>
      <c r="M82" s="6">
        <v>42364090</v>
      </c>
      <c r="N82" s="6">
        <v>311842510</v>
      </c>
      <c r="O82" s="5">
        <v>0.89</v>
      </c>
    </row>
    <row r="83" spans="1:15" x14ac:dyDescent="0.25">
      <c r="A83" s="4" t="s">
        <v>1180</v>
      </c>
      <c r="B83" s="4" t="s">
        <v>1060</v>
      </c>
      <c r="C83" s="7" t="s">
        <v>1059</v>
      </c>
      <c r="D83" s="7" t="s">
        <v>715</v>
      </c>
      <c r="E83" s="6">
        <v>330000000</v>
      </c>
      <c r="F83" s="6">
        <v>0</v>
      </c>
      <c r="G83" s="6">
        <v>0</v>
      </c>
      <c r="H83" s="6">
        <v>330000000</v>
      </c>
      <c r="I83" s="6">
        <v>0</v>
      </c>
      <c r="J83" s="6">
        <v>330000000</v>
      </c>
      <c r="K83" s="6">
        <v>58169380</v>
      </c>
      <c r="L83" s="6">
        <v>262863820</v>
      </c>
      <c r="M83" s="6">
        <v>58169380</v>
      </c>
      <c r="N83" s="6">
        <v>262863820</v>
      </c>
      <c r="O83" s="5">
        <v>1</v>
      </c>
    </row>
    <row r="84" spans="1:15" x14ac:dyDescent="0.25">
      <c r="A84" s="4" t="s">
        <v>1180</v>
      </c>
      <c r="B84" s="4" t="s">
        <v>1058</v>
      </c>
      <c r="C84" s="7" t="s">
        <v>1057</v>
      </c>
      <c r="D84" s="7" t="s">
        <v>353</v>
      </c>
      <c r="E84" s="6">
        <v>156000000</v>
      </c>
      <c r="F84" s="6">
        <v>21000000</v>
      </c>
      <c r="G84" s="6">
        <v>21000000</v>
      </c>
      <c r="H84" s="6">
        <v>177000000</v>
      </c>
      <c r="I84" s="6">
        <v>0</v>
      </c>
      <c r="J84" s="6">
        <v>177000000</v>
      </c>
      <c r="K84" s="6">
        <v>13434940</v>
      </c>
      <c r="L84" s="6">
        <v>133137209</v>
      </c>
      <c r="M84" s="6">
        <v>13434940</v>
      </c>
      <c r="N84" s="6">
        <v>133137209</v>
      </c>
      <c r="O84" s="5">
        <v>1</v>
      </c>
    </row>
    <row r="85" spans="1:15" x14ac:dyDescent="0.25">
      <c r="A85" s="4" t="s">
        <v>1180</v>
      </c>
      <c r="B85" s="4" t="s">
        <v>1056</v>
      </c>
      <c r="C85" s="7" t="s">
        <v>1055</v>
      </c>
      <c r="D85" s="7" t="s">
        <v>1183</v>
      </c>
      <c r="E85" s="6">
        <v>120000000</v>
      </c>
      <c r="F85" s="6">
        <v>0</v>
      </c>
      <c r="G85" s="6">
        <v>0</v>
      </c>
      <c r="H85" s="6">
        <v>120000000</v>
      </c>
      <c r="I85" s="6">
        <v>0</v>
      </c>
      <c r="J85" s="6">
        <v>120000000</v>
      </c>
      <c r="K85" s="6">
        <v>8185570</v>
      </c>
      <c r="L85" s="6">
        <v>75762880</v>
      </c>
      <c r="M85" s="6">
        <v>8185570</v>
      </c>
      <c r="N85" s="6">
        <v>75762880</v>
      </c>
      <c r="O85" s="5">
        <v>1</v>
      </c>
    </row>
    <row r="86" spans="1:15" x14ac:dyDescent="0.25">
      <c r="A86" s="4" t="s">
        <v>1180</v>
      </c>
      <c r="B86" s="4" t="s">
        <v>1054</v>
      </c>
      <c r="C86" s="7" t="s">
        <v>1053</v>
      </c>
      <c r="D86" s="7" t="s">
        <v>347</v>
      </c>
      <c r="E86" s="6">
        <v>200000000</v>
      </c>
      <c r="F86" s="6">
        <v>52000000</v>
      </c>
      <c r="G86" s="6">
        <v>52000000</v>
      </c>
      <c r="H86" s="6">
        <v>252000000</v>
      </c>
      <c r="I86" s="6">
        <v>0</v>
      </c>
      <c r="J86" s="6">
        <v>252000000</v>
      </c>
      <c r="K86" s="6">
        <v>21918100</v>
      </c>
      <c r="L86" s="6">
        <v>190271410</v>
      </c>
      <c r="M86" s="6">
        <v>41974840</v>
      </c>
      <c r="N86" s="6">
        <v>190271410</v>
      </c>
      <c r="O86" s="5">
        <v>1</v>
      </c>
    </row>
    <row r="87" spans="1:15" x14ac:dyDescent="0.25">
      <c r="A87" s="4" t="s">
        <v>1180</v>
      </c>
      <c r="B87" s="4" t="s">
        <v>1052</v>
      </c>
      <c r="C87" s="7" t="s">
        <v>1051</v>
      </c>
      <c r="D87" s="7" t="s">
        <v>344</v>
      </c>
      <c r="E87" s="6">
        <v>16000000</v>
      </c>
      <c r="F87" s="6">
        <v>0</v>
      </c>
      <c r="G87" s="6">
        <v>0</v>
      </c>
      <c r="H87" s="6">
        <v>16000000</v>
      </c>
      <c r="I87" s="6">
        <v>0</v>
      </c>
      <c r="J87" s="6">
        <v>16000000</v>
      </c>
      <c r="K87" s="6">
        <v>0</v>
      </c>
      <c r="L87" s="6">
        <v>2456880</v>
      </c>
      <c r="M87" s="6">
        <v>0</v>
      </c>
      <c r="N87" s="6">
        <v>2215131</v>
      </c>
      <c r="O87" s="5">
        <v>0.9</v>
      </c>
    </row>
    <row r="88" spans="1:15" x14ac:dyDescent="0.25">
      <c r="A88" s="4" t="s">
        <v>1180</v>
      </c>
      <c r="B88" s="4" t="s">
        <v>1050</v>
      </c>
      <c r="C88" s="7" t="s">
        <v>1049</v>
      </c>
      <c r="D88" s="7" t="s">
        <v>341</v>
      </c>
      <c r="E88" s="6">
        <v>15000000</v>
      </c>
      <c r="F88" s="6">
        <v>0</v>
      </c>
      <c r="G88" s="6">
        <v>0</v>
      </c>
      <c r="H88" s="6">
        <v>15000000</v>
      </c>
      <c r="I88" s="6">
        <v>0</v>
      </c>
      <c r="J88" s="6">
        <v>15000000</v>
      </c>
      <c r="K88" s="6">
        <v>0</v>
      </c>
      <c r="L88" s="6">
        <v>1684320</v>
      </c>
      <c r="M88" s="6">
        <v>0</v>
      </c>
      <c r="N88" s="6">
        <v>1597142</v>
      </c>
      <c r="O88" s="5">
        <v>0.95</v>
      </c>
    </row>
    <row r="89" spans="1:15" x14ac:dyDescent="0.25">
      <c r="A89" s="4" t="s">
        <v>1180</v>
      </c>
      <c r="B89" s="4" t="s">
        <v>1048</v>
      </c>
      <c r="C89" s="7" t="s">
        <v>1047</v>
      </c>
      <c r="D89" s="7" t="s">
        <v>338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5">
        <v>0</v>
      </c>
    </row>
    <row r="90" spans="1:15" x14ac:dyDescent="0.25">
      <c r="A90" s="4" t="s">
        <v>1180</v>
      </c>
      <c r="B90" s="4" t="s">
        <v>1046</v>
      </c>
      <c r="C90" s="7" t="s">
        <v>1045</v>
      </c>
      <c r="D90" s="7" t="s">
        <v>335</v>
      </c>
      <c r="E90" s="6">
        <v>97600000</v>
      </c>
      <c r="F90" s="6">
        <v>0</v>
      </c>
      <c r="G90" s="6">
        <v>0</v>
      </c>
      <c r="H90" s="6">
        <v>97600000</v>
      </c>
      <c r="I90" s="6">
        <v>0</v>
      </c>
      <c r="J90" s="6">
        <v>97600000</v>
      </c>
      <c r="K90" s="6">
        <v>649600</v>
      </c>
      <c r="L90" s="6">
        <v>74034925</v>
      </c>
      <c r="M90" s="6">
        <v>1778336</v>
      </c>
      <c r="N90" s="6">
        <v>22763765</v>
      </c>
      <c r="O90" s="5">
        <v>0.31</v>
      </c>
    </row>
    <row r="91" spans="1:15" x14ac:dyDescent="0.25">
      <c r="A91" s="4" t="s">
        <v>1180</v>
      </c>
      <c r="B91" s="4" t="s">
        <v>1044</v>
      </c>
      <c r="C91" s="7" t="s">
        <v>1043</v>
      </c>
      <c r="D91" s="7" t="s">
        <v>332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1180</v>
      </c>
      <c r="B92" s="4" t="s">
        <v>1042</v>
      </c>
      <c r="C92" s="7" t="s">
        <v>1041</v>
      </c>
      <c r="D92" s="7" t="s">
        <v>329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1180</v>
      </c>
      <c r="B93" s="4" t="s">
        <v>1040</v>
      </c>
      <c r="C93" s="7" t="s">
        <v>1039</v>
      </c>
      <c r="D93" s="7" t="s">
        <v>326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</row>
    <row r="94" spans="1:15" x14ac:dyDescent="0.25">
      <c r="A94" s="4" t="s">
        <v>1180</v>
      </c>
      <c r="B94" s="4" t="s">
        <v>325</v>
      </c>
      <c r="C94" s="7" t="s">
        <v>324</v>
      </c>
      <c r="D94" s="7" t="s">
        <v>323</v>
      </c>
      <c r="E94" s="6">
        <v>329000000</v>
      </c>
      <c r="F94" s="6">
        <v>0</v>
      </c>
      <c r="G94" s="6">
        <v>7740000</v>
      </c>
      <c r="H94" s="6">
        <v>336740000</v>
      </c>
      <c r="I94" s="6">
        <v>0</v>
      </c>
      <c r="J94" s="6">
        <v>336740000</v>
      </c>
      <c r="K94" s="6">
        <v>1101134</v>
      </c>
      <c r="L94" s="6">
        <v>246348840</v>
      </c>
      <c r="M94" s="6">
        <v>480166</v>
      </c>
      <c r="N94" s="6">
        <v>244114597</v>
      </c>
      <c r="O94" s="5">
        <v>0.99</v>
      </c>
    </row>
    <row r="95" spans="1:15" x14ac:dyDescent="0.25">
      <c r="A95" s="4" t="s">
        <v>1180</v>
      </c>
      <c r="B95" s="4" t="s">
        <v>1038</v>
      </c>
      <c r="C95" s="7" t="s">
        <v>1037</v>
      </c>
      <c r="D95" s="7" t="s">
        <v>87</v>
      </c>
      <c r="E95" s="6">
        <v>271000000</v>
      </c>
      <c r="F95" s="6">
        <v>0</v>
      </c>
      <c r="G95" s="6">
        <v>0</v>
      </c>
      <c r="H95" s="6">
        <v>271000000</v>
      </c>
      <c r="I95" s="6">
        <v>0</v>
      </c>
      <c r="J95" s="6">
        <v>271000000</v>
      </c>
      <c r="K95" s="6">
        <v>725234</v>
      </c>
      <c r="L95" s="6">
        <v>225769866</v>
      </c>
      <c r="M95" s="6">
        <v>0</v>
      </c>
      <c r="N95" s="6">
        <v>224910794</v>
      </c>
      <c r="O95" s="5">
        <v>1</v>
      </c>
    </row>
    <row r="96" spans="1:15" x14ac:dyDescent="0.25">
      <c r="A96" s="4" t="s">
        <v>1180</v>
      </c>
      <c r="B96" s="4" t="s">
        <v>1036</v>
      </c>
      <c r="C96" s="7" t="s">
        <v>1035</v>
      </c>
      <c r="D96" s="7" t="s">
        <v>318</v>
      </c>
      <c r="E96" s="6">
        <v>50000000</v>
      </c>
      <c r="F96" s="6">
        <v>0</v>
      </c>
      <c r="G96" s="6">
        <v>0</v>
      </c>
      <c r="H96" s="6">
        <v>50000000</v>
      </c>
      <c r="I96" s="6">
        <v>0</v>
      </c>
      <c r="J96" s="6">
        <v>50000000</v>
      </c>
      <c r="K96" s="6">
        <v>78968</v>
      </c>
      <c r="L96" s="6">
        <v>10085946</v>
      </c>
      <c r="M96" s="6">
        <v>78968</v>
      </c>
      <c r="N96" s="6">
        <v>8810775</v>
      </c>
      <c r="O96" s="5">
        <v>0.87</v>
      </c>
    </row>
    <row r="97" spans="1:15" x14ac:dyDescent="0.25">
      <c r="A97" s="4" t="s">
        <v>1180</v>
      </c>
      <c r="B97" s="4" t="s">
        <v>1034</v>
      </c>
      <c r="C97" s="7" t="s">
        <v>1033</v>
      </c>
      <c r="D97" s="7" t="s">
        <v>1032</v>
      </c>
      <c r="E97" s="6">
        <v>8000000</v>
      </c>
      <c r="F97" s="6">
        <v>0</v>
      </c>
      <c r="G97" s="6">
        <v>0</v>
      </c>
      <c r="H97" s="6">
        <v>8000000</v>
      </c>
      <c r="I97" s="6">
        <v>0</v>
      </c>
      <c r="J97" s="6">
        <v>8000000</v>
      </c>
      <c r="K97" s="6">
        <v>296932</v>
      </c>
      <c r="L97" s="6">
        <v>2760828</v>
      </c>
      <c r="M97" s="6">
        <v>401198</v>
      </c>
      <c r="N97" s="6">
        <v>2660828</v>
      </c>
      <c r="O97" s="5">
        <v>0.96</v>
      </c>
    </row>
    <row r="98" spans="1:15" x14ac:dyDescent="0.25">
      <c r="A98" s="4" t="s">
        <v>1180</v>
      </c>
      <c r="B98" s="4" t="s">
        <v>314</v>
      </c>
      <c r="C98" s="7" t="s">
        <v>313</v>
      </c>
      <c r="D98" s="7" t="s">
        <v>312</v>
      </c>
      <c r="E98" s="6">
        <v>0</v>
      </c>
      <c r="F98" s="6">
        <v>0</v>
      </c>
      <c r="G98" s="6">
        <v>7740000</v>
      </c>
      <c r="H98" s="6">
        <v>7740000</v>
      </c>
      <c r="I98" s="6">
        <v>0</v>
      </c>
      <c r="J98" s="6">
        <v>7740000</v>
      </c>
      <c r="K98" s="6">
        <v>0</v>
      </c>
      <c r="L98" s="6">
        <v>7732200</v>
      </c>
      <c r="M98" s="6">
        <v>0</v>
      </c>
      <c r="N98" s="6">
        <v>7732200</v>
      </c>
      <c r="O98" s="5">
        <v>1</v>
      </c>
    </row>
    <row r="99" spans="1:15" x14ac:dyDescent="0.25">
      <c r="A99" s="4" t="s">
        <v>1180</v>
      </c>
      <c r="B99" s="4" t="s">
        <v>1030</v>
      </c>
      <c r="C99" s="7" t="s">
        <v>1029</v>
      </c>
      <c r="D99" s="7" t="s">
        <v>309</v>
      </c>
      <c r="E99" s="6">
        <v>0</v>
      </c>
      <c r="F99" s="6">
        <v>0</v>
      </c>
      <c r="G99" s="6">
        <v>7740000</v>
      </c>
      <c r="H99" s="6">
        <v>7740000</v>
      </c>
      <c r="I99" s="6">
        <v>0</v>
      </c>
      <c r="J99" s="6">
        <v>7740000</v>
      </c>
      <c r="K99" s="6">
        <v>0</v>
      </c>
      <c r="L99" s="6">
        <v>7732200</v>
      </c>
      <c r="M99" s="6">
        <v>0</v>
      </c>
      <c r="N99" s="6">
        <v>7732200</v>
      </c>
      <c r="O99" s="5">
        <v>1</v>
      </c>
    </row>
    <row r="100" spans="1:15" x14ac:dyDescent="0.25">
      <c r="A100" s="4" t="s">
        <v>1180</v>
      </c>
      <c r="B100" s="4" t="s">
        <v>1028</v>
      </c>
      <c r="C100" s="7" t="s">
        <v>1027</v>
      </c>
      <c r="D100" s="7" t="s">
        <v>306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1180</v>
      </c>
      <c r="B101" s="4" t="s">
        <v>1026</v>
      </c>
      <c r="C101" s="7" t="s">
        <v>1025</v>
      </c>
      <c r="D101" s="7" t="s">
        <v>303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</row>
    <row r="102" spans="1:15" x14ac:dyDescent="0.25">
      <c r="A102" s="4" t="s">
        <v>1180</v>
      </c>
      <c r="B102" s="4" t="s">
        <v>1024</v>
      </c>
      <c r="C102" s="7" t="s">
        <v>1023</v>
      </c>
      <c r="D102" s="7" t="s">
        <v>300</v>
      </c>
      <c r="E102" s="6">
        <v>249324195</v>
      </c>
      <c r="F102" s="6">
        <v>0</v>
      </c>
      <c r="G102" s="6">
        <v>395404823</v>
      </c>
      <c r="H102" s="6">
        <v>644729018</v>
      </c>
      <c r="I102" s="6">
        <v>0</v>
      </c>
      <c r="J102" s="6">
        <v>644729018</v>
      </c>
      <c r="K102" s="6">
        <v>0</v>
      </c>
      <c r="L102" s="6">
        <v>644729018</v>
      </c>
      <c r="M102" s="6">
        <v>12016090</v>
      </c>
      <c r="N102" s="6">
        <v>535229485</v>
      </c>
      <c r="O102" s="5">
        <v>0.83</v>
      </c>
    </row>
    <row r="103" spans="1:15" x14ac:dyDescent="0.25">
      <c r="A103" s="4" t="s">
        <v>1180</v>
      </c>
      <c r="B103" s="4" t="s">
        <v>299</v>
      </c>
      <c r="C103" s="7" t="s">
        <v>298</v>
      </c>
      <c r="D103" s="7" t="s">
        <v>696</v>
      </c>
      <c r="E103" s="6">
        <v>249324195</v>
      </c>
      <c r="F103" s="6">
        <v>0</v>
      </c>
      <c r="G103" s="6">
        <v>391463648</v>
      </c>
      <c r="H103" s="6">
        <v>640787843</v>
      </c>
      <c r="I103" s="6">
        <v>0</v>
      </c>
      <c r="J103" s="6">
        <v>640787843</v>
      </c>
      <c r="K103" s="6">
        <v>0</v>
      </c>
      <c r="L103" s="6">
        <v>640787843</v>
      </c>
      <c r="M103" s="6">
        <v>12016090</v>
      </c>
      <c r="N103" s="6">
        <v>535229485</v>
      </c>
      <c r="O103" s="5">
        <v>0.84</v>
      </c>
    </row>
    <row r="104" spans="1:15" x14ac:dyDescent="0.25">
      <c r="A104" s="4" t="s">
        <v>1180</v>
      </c>
      <c r="B104" s="4" t="s">
        <v>296</v>
      </c>
      <c r="C104" s="7" t="s">
        <v>295</v>
      </c>
      <c r="D104" s="7" t="s">
        <v>695</v>
      </c>
      <c r="E104" s="6">
        <v>0</v>
      </c>
      <c r="F104" s="6">
        <v>0</v>
      </c>
      <c r="G104" s="6">
        <v>3941175</v>
      </c>
      <c r="H104" s="6">
        <v>3941175</v>
      </c>
      <c r="I104" s="6">
        <v>0</v>
      </c>
      <c r="J104" s="6">
        <v>3941175</v>
      </c>
      <c r="K104" s="6">
        <v>0</v>
      </c>
      <c r="L104" s="6">
        <v>3941175</v>
      </c>
      <c r="M104" s="6">
        <v>0</v>
      </c>
      <c r="N104" s="6">
        <v>0</v>
      </c>
      <c r="O104" s="5">
        <v>0</v>
      </c>
    </row>
    <row r="105" spans="1:15" x14ac:dyDescent="0.25">
      <c r="A105" s="4" t="s">
        <v>1180</v>
      </c>
      <c r="B105" s="4" t="s">
        <v>293</v>
      </c>
      <c r="C105" s="7" t="s">
        <v>292</v>
      </c>
      <c r="D105" s="7" t="s">
        <v>291</v>
      </c>
      <c r="E105" s="6">
        <v>75217000000</v>
      </c>
      <c r="F105" s="6">
        <v>9460000000</v>
      </c>
      <c r="G105" s="6">
        <v>18608029984</v>
      </c>
      <c r="H105" s="6">
        <v>93825029984</v>
      </c>
      <c r="I105" s="6">
        <v>0</v>
      </c>
      <c r="J105" s="6">
        <v>93825029984</v>
      </c>
      <c r="K105" s="6">
        <v>10381279216</v>
      </c>
      <c r="L105" s="6">
        <v>79877674734.910004</v>
      </c>
      <c r="M105" s="6">
        <v>6561109427</v>
      </c>
      <c r="N105" s="6">
        <v>56370207468.709999</v>
      </c>
      <c r="O105" s="5">
        <v>0.71</v>
      </c>
    </row>
    <row r="106" spans="1:15" x14ac:dyDescent="0.25">
      <c r="A106" s="4" t="s">
        <v>1180</v>
      </c>
      <c r="B106" s="4" t="s">
        <v>290</v>
      </c>
      <c r="C106" s="7" t="s">
        <v>289</v>
      </c>
      <c r="D106" s="7" t="s">
        <v>692</v>
      </c>
      <c r="E106" s="6">
        <v>75217000000</v>
      </c>
      <c r="F106" s="6">
        <v>9460000000</v>
      </c>
      <c r="G106" s="6">
        <v>18608029984</v>
      </c>
      <c r="H106" s="6">
        <v>93825029984</v>
      </c>
      <c r="I106" s="6">
        <v>0</v>
      </c>
      <c r="J106" s="6">
        <v>93825029984</v>
      </c>
      <c r="K106" s="6">
        <v>10381279216</v>
      </c>
      <c r="L106" s="6">
        <v>79877674734.910004</v>
      </c>
      <c r="M106" s="6">
        <v>6561109427</v>
      </c>
      <c r="N106" s="6">
        <v>56370207468.709999</v>
      </c>
      <c r="O106" s="5">
        <v>0.71</v>
      </c>
    </row>
    <row r="107" spans="1:15" x14ac:dyDescent="0.25">
      <c r="A107" s="4" t="s">
        <v>1180</v>
      </c>
      <c r="B107" s="4" t="s">
        <v>287</v>
      </c>
      <c r="C107" s="7" t="s">
        <v>286</v>
      </c>
      <c r="D107" s="7" t="s">
        <v>285</v>
      </c>
      <c r="E107" s="6">
        <v>16309876886</v>
      </c>
      <c r="F107" s="6">
        <v>0</v>
      </c>
      <c r="G107" s="6">
        <v>-3841500000</v>
      </c>
      <c r="H107" s="6">
        <v>12468376886</v>
      </c>
      <c r="I107" s="6">
        <v>0</v>
      </c>
      <c r="J107" s="6">
        <v>12468376886</v>
      </c>
      <c r="K107" s="6">
        <v>822675632</v>
      </c>
      <c r="L107" s="6">
        <v>8312671775</v>
      </c>
      <c r="M107" s="6">
        <v>815602985</v>
      </c>
      <c r="N107" s="6">
        <v>8262049832</v>
      </c>
      <c r="O107" s="5">
        <v>0.99</v>
      </c>
    </row>
    <row r="108" spans="1:15" x14ac:dyDescent="0.25">
      <c r="A108" s="4" t="s">
        <v>1180</v>
      </c>
      <c r="B108" s="4" t="s">
        <v>284</v>
      </c>
      <c r="C108" s="7" t="s">
        <v>283</v>
      </c>
      <c r="D108" s="7" t="s">
        <v>689</v>
      </c>
      <c r="E108" s="6">
        <v>12868757238</v>
      </c>
      <c r="F108" s="6">
        <v>0</v>
      </c>
      <c r="G108" s="6">
        <v>-3841500000</v>
      </c>
      <c r="H108" s="6">
        <v>9027257238</v>
      </c>
      <c r="I108" s="6">
        <v>0</v>
      </c>
      <c r="J108" s="6">
        <v>9027257238</v>
      </c>
      <c r="K108" s="6">
        <v>573953893</v>
      </c>
      <c r="L108" s="6">
        <v>6000707648</v>
      </c>
      <c r="M108" s="6">
        <v>573953893</v>
      </c>
      <c r="N108" s="6">
        <v>6000574479</v>
      </c>
      <c r="O108" s="5">
        <v>1</v>
      </c>
    </row>
    <row r="109" spans="1:15" x14ac:dyDescent="0.25">
      <c r="A109" s="4" t="s">
        <v>1180</v>
      </c>
      <c r="B109" s="4" t="s">
        <v>1022</v>
      </c>
      <c r="C109" s="7" t="s">
        <v>1021</v>
      </c>
      <c r="D109" s="7" t="s">
        <v>279</v>
      </c>
      <c r="E109" s="6">
        <v>7468344000</v>
      </c>
      <c r="F109" s="6">
        <v>0</v>
      </c>
      <c r="G109" s="6">
        <v>-2183000000</v>
      </c>
      <c r="H109" s="6">
        <v>5285344000</v>
      </c>
      <c r="I109" s="6">
        <v>0</v>
      </c>
      <c r="J109" s="6">
        <v>5285344000</v>
      </c>
      <c r="K109" s="6">
        <v>420133010</v>
      </c>
      <c r="L109" s="6">
        <v>3671205025</v>
      </c>
      <c r="M109" s="6">
        <v>420133010</v>
      </c>
      <c r="N109" s="6">
        <v>3671205025</v>
      </c>
      <c r="O109" s="5">
        <v>1</v>
      </c>
    </row>
    <row r="110" spans="1:15" x14ac:dyDescent="0.25">
      <c r="A110" s="4" t="s">
        <v>1180</v>
      </c>
      <c r="B110" s="4" t="s">
        <v>1020</v>
      </c>
      <c r="C110" s="7" t="s">
        <v>1019</v>
      </c>
      <c r="D110" s="7" t="s">
        <v>276</v>
      </c>
      <c r="E110" s="6">
        <v>40320000</v>
      </c>
      <c r="F110" s="6">
        <v>0</v>
      </c>
      <c r="G110" s="6">
        <v>-2000000</v>
      </c>
      <c r="H110" s="6">
        <v>38320000</v>
      </c>
      <c r="I110" s="6">
        <v>0</v>
      </c>
      <c r="J110" s="6">
        <v>38320000</v>
      </c>
      <c r="K110" s="6">
        <v>3384648</v>
      </c>
      <c r="L110" s="6">
        <v>31024056</v>
      </c>
      <c r="M110" s="6">
        <v>3384648</v>
      </c>
      <c r="N110" s="6">
        <v>31024056</v>
      </c>
      <c r="O110" s="5">
        <v>1</v>
      </c>
    </row>
    <row r="111" spans="1:15" ht="21" x14ac:dyDescent="0.25">
      <c r="A111" s="4" t="s">
        <v>1180</v>
      </c>
      <c r="B111" s="4" t="s">
        <v>1018</v>
      </c>
      <c r="C111" s="7" t="s">
        <v>1017</v>
      </c>
      <c r="D111" s="7" t="s">
        <v>273</v>
      </c>
      <c r="E111" s="6">
        <v>699552000</v>
      </c>
      <c r="F111" s="6">
        <v>0</v>
      </c>
      <c r="G111" s="6">
        <v>-560000000</v>
      </c>
      <c r="H111" s="6">
        <v>139552000</v>
      </c>
      <c r="I111" s="6">
        <v>0</v>
      </c>
      <c r="J111" s="6">
        <v>139552000</v>
      </c>
      <c r="K111" s="6">
        <v>11223301</v>
      </c>
      <c r="L111" s="6">
        <v>96738683</v>
      </c>
      <c r="M111" s="6">
        <v>11223301</v>
      </c>
      <c r="N111" s="6">
        <v>96738683</v>
      </c>
      <c r="O111" s="5">
        <v>1</v>
      </c>
    </row>
    <row r="112" spans="1:15" x14ac:dyDescent="0.25">
      <c r="A112" s="4" t="s">
        <v>1180</v>
      </c>
      <c r="B112" s="4" t="s">
        <v>1016</v>
      </c>
      <c r="C112" s="7" t="s">
        <v>1015</v>
      </c>
      <c r="D112" s="7" t="s">
        <v>270</v>
      </c>
      <c r="E112" s="6">
        <v>10668000</v>
      </c>
      <c r="F112" s="6">
        <v>0</v>
      </c>
      <c r="G112" s="6">
        <v>-1000000</v>
      </c>
      <c r="H112" s="6">
        <v>9668000</v>
      </c>
      <c r="I112" s="6">
        <v>0</v>
      </c>
      <c r="J112" s="6">
        <v>9668000</v>
      </c>
      <c r="K112" s="6">
        <v>737154</v>
      </c>
      <c r="L112" s="6">
        <v>3110166</v>
      </c>
      <c r="M112" s="6">
        <v>737154</v>
      </c>
      <c r="N112" s="6">
        <v>3110166</v>
      </c>
      <c r="O112" s="5">
        <v>1</v>
      </c>
    </row>
    <row r="113" spans="1:15" x14ac:dyDescent="0.25">
      <c r="A113" s="4" t="s">
        <v>1180</v>
      </c>
      <c r="B113" s="4" t="s">
        <v>1014</v>
      </c>
      <c r="C113" s="7" t="s">
        <v>1013</v>
      </c>
      <c r="D113" s="7" t="s">
        <v>683</v>
      </c>
      <c r="E113" s="6">
        <v>14172000</v>
      </c>
      <c r="F113" s="6">
        <v>0</v>
      </c>
      <c r="G113" s="6">
        <v>-3000000</v>
      </c>
      <c r="H113" s="6">
        <v>11172000</v>
      </c>
      <c r="I113" s="6">
        <v>0</v>
      </c>
      <c r="J113" s="6">
        <v>11172000</v>
      </c>
      <c r="K113" s="6">
        <v>828789</v>
      </c>
      <c r="L113" s="6">
        <v>3164735</v>
      </c>
      <c r="M113" s="6">
        <v>828789</v>
      </c>
      <c r="N113" s="6">
        <v>3164735</v>
      </c>
      <c r="O113" s="5">
        <v>1</v>
      </c>
    </row>
    <row r="114" spans="1:15" x14ac:dyDescent="0.25">
      <c r="A114" s="4" t="s">
        <v>1180</v>
      </c>
      <c r="B114" s="4" t="s">
        <v>1012</v>
      </c>
      <c r="C114" s="7" t="s">
        <v>1011</v>
      </c>
      <c r="D114" s="7" t="s">
        <v>264</v>
      </c>
      <c r="E114" s="6">
        <v>227280000</v>
      </c>
      <c r="F114" s="6">
        <v>0</v>
      </c>
      <c r="G114" s="6">
        <v>-68000000</v>
      </c>
      <c r="H114" s="6">
        <v>159280000</v>
      </c>
      <c r="I114" s="6">
        <v>0</v>
      </c>
      <c r="J114" s="6">
        <v>159280000</v>
      </c>
      <c r="K114" s="6">
        <v>12447416</v>
      </c>
      <c r="L114" s="6">
        <v>107612578</v>
      </c>
      <c r="M114" s="6">
        <v>12447416</v>
      </c>
      <c r="N114" s="6">
        <v>107612578</v>
      </c>
      <c r="O114" s="5">
        <v>1</v>
      </c>
    </row>
    <row r="115" spans="1:15" x14ac:dyDescent="0.25">
      <c r="A115" s="4" t="s">
        <v>1180</v>
      </c>
      <c r="B115" s="4" t="s">
        <v>1010</v>
      </c>
      <c r="C115" s="7" t="s">
        <v>1009</v>
      </c>
      <c r="D115" s="7" t="s">
        <v>261</v>
      </c>
      <c r="E115" s="6">
        <v>1037731000</v>
      </c>
      <c r="F115" s="6">
        <v>0</v>
      </c>
      <c r="G115" s="6">
        <v>-331500000</v>
      </c>
      <c r="H115" s="6">
        <v>706231000</v>
      </c>
      <c r="I115" s="6">
        <v>0</v>
      </c>
      <c r="J115" s="6">
        <v>706231000</v>
      </c>
      <c r="K115" s="6">
        <v>0</v>
      </c>
      <c r="L115" s="6">
        <v>705827878</v>
      </c>
      <c r="M115" s="6">
        <v>0</v>
      </c>
      <c r="N115" s="6">
        <v>705827878</v>
      </c>
      <c r="O115" s="5">
        <v>1</v>
      </c>
    </row>
    <row r="116" spans="1:15" x14ac:dyDescent="0.25">
      <c r="A116" s="4" t="s">
        <v>1180</v>
      </c>
      <c r="B116" s="4" t="s">
        <v>1008</v>
      </c>
      <c r="C116" s="7" t="s">
        <v>1007</v>
      </c>
      <c r="D116" s="7" t="s">
        <v>258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5">
        <v>0</v>
      </c>
    </row>
    <row r="117" spans="1:15" x14ac:dyDescent="0.25">
      <c r="A117" s="4" t="s">
        <v>1180</v>
      </c>
      <c r="B117" s="4" t="s">
        <v>1006</v>
      </c>
      <c r="C117" s="7" t="s">
        <v>1005</v>
      </c>
      <c r="D117" s="7" t="s">
        <v>255</v>
      </c>
      <c r="E117" s="6">
        <v>979864000</v>
      </c>
      <c r="F117" s="6">
        <v>0</v>
      </c>
      <c r="G117" s="6">
        <v>-301000000</v>
      </c>
      <c r="H117" s="6">
        <v>678864000</v>
      </c>
      <c r="I117" s="6">
        <v>0</v>
      </c>
      <c r="J117" s="6">
        <v>678864000</v>
      </c>
      <c r="K117" s="6">
        <v>0</v>
      </c>
      <c r="L117" s="6">
        <v>150116</v>
      </c>
      <c r="M117" s="6">
        <v>0</v>
      </c>
      <c r="N117" s="6">
        <v>150116</v>
      </c>
      <c r="O117" s="5">
        <v>1</v>
      </c>
    </row>
    <row r="118" spans="1:15" x14ac:dyDescent="0.25">
      <c r="A118" s="4" t="s">
        <v>1180</v>
      </c>
      <c r="B118" s="4" t="s">
        <v>1004</v>
      </c>
      <c r="C118" s="7" t="s">
        <v>1003</v>
      </c>
      <c r="D118" s="7" t="s">
        <v>252</v>
      </c>
      <c r="E118" s="6">
        <v>441792000</v>
      </c>
      <c r="F118" s="6">
        <v>0</v>
      </c>
      <c r="G118" s="6">
        <v>-75000000</v>
      </c>
      <c r="H118" s="6">
        <v>366792000</v>
      </c>
      <c r="I118" s="6">
        <v>0</v>
      </c>
      <c r="J118" s="6">
        <v>366792000</v>
      </c>
      <c r="K118" s="6">
        <v>6930184</v>
      </c>
      <c r="L118" s="6">
        <v>252408096</v>
      </c>
      <c r="M118" s="6">
        <v>6930184</v>
      </c>
      <c r="N118" s="6">
        <v>252408096</v>
      </c>
      <c r="O118" s="5">
        <v>1</v>
      </c>
    </row>
    <row r="119" spans="1:15" x14ac:dyDescent="0.25">
      <c r="A119" s="4" t="s">
        <v>1180</v>
      </c>
      <c r="B119" s="4" t="s">
        <v>1002</v>
      </c>
      <c r="C119" s="7" t="s">
        <v>1001</v>
      </c>
      <c r="D119" s="7" t="s">
        <v>249</v>
      </c>
      <c r="E119" s="6">
        <v>1435452000</v>
      </c>
      <c r="F119" s="6">
        <v>0</v>
      </c>
      <c r="G119" s="6">
        <v>-253000000</v>
      </c>
      <c r="H119" s="6">
        <v>1182452000</v>
      </c>
      <c r="I119" s="6">
        <v>0</v>
      </c>
      <c r="J119" s="6">
        <v>1182452000</v>
      </c>
      <c r="K119" s="6">
        <v>95361985</v>
      </c>
      <c r="L119" s="6">
        <v>796383563</v>
      </c>
      <c r="M119" s="6">
        <v>95361985</v>
      </c>
      <c r="N119" s="6">
        <v>796383563</v>
      </c>
      <c r="O119" s="5">
        <v>1</v>
      </c>
    </row>
    <row r="120" spans="1:15" x14ac:dyDescent="0.25">
      <c r="A120" s="4" t="s">
        <v>1180</v>
      </c>
      <c r="B120" s="4" t="s">
        <v>1000</v>
      </c>
      <c r="C120" s="7" t="s">
        <v>999</v>
      </c>
      <c r="D120" s="7" t="s">
        <v>246</v>
      </c>
      <c r="E120" s="6">
        <v>298548000</v>
      </c>
      <c r="F120" s="6">
        <v>0</v>
      </c>
      <c r="G120" s="6">
        <v>-41000000</v>
      </c>
      <c r="H120" s="6">
        <v>257548000</v>
      </c>
      <c r="I120" s="6">
        <v>0</v>
      </c>
      <c r="J120" s="6">
        <v>257548000</v>
      </c>
      <c r="K120" s="6">
        <v>21767921</v>
      </c>
      <c r="L120" s="6">
        <v>173775824</v>
      </c>
      <c r="M120" s="6">
        <v>21767921</v>
      </c>
      <c r="N120" s="6">
        <v>173775824</v>
      </c>
      <c r="O120" s="5">
        <v>1</v>
      </c>
    </row>
    <row r="121" spans="1:15" x14ac:dyDescent="0.25">
      <c r="A121" s="4" t="s">
        <v>1180</v>
      </c>
      <c r="B121" s="4" t="s">
        <v>998</v>
      </c>
      <c r="C121" s="7" t="s">
        <v>997</v>
      </c>
      <c r="D121" s="7" t="s">
        <v>243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1180</v>
      </c>
      <c r="B122" s="4" t="s">
        <v>996</v>
      </c>
      <c r="C122" s="7" t="s">
        <v>995</v>
      </c>
      <c r="D122" s="7" t="s">
        <v>240</v>
      </c>
      <c r="E122" s="6">
        <v>14568000</v>
      </c>
      <c r="F122" s="6">
        <v>0</v>
      </c>
      <c r="G122" s="6">
        <v>-7000000</v>
      </c>
      <c r="H122" s="6">
        <v>7568000</v>
      </c>
      <c r="I122" s="6">
        <v>0</v>
      </c>
      <c r="J122" s="6">
        <v>7568000</v>
      </c>
      <c r="K122" s="6">
        <v>496258</v>
      </c>
      <c r="L122" s="6">
        <v>4466322</v>
      </c>
      <c r="M122" s="6">
        <v>496258</v>
      </c>
      <c r="N122" s="6">
        <v>4466322</v>
      </c>
      <c r="O122" s="5">
        <v>1</v>
      </c>
    </row>
    <row r="123" spans="1:15" x14ac:dyDescent="0.25">
      <c r="A123" s="4" t="s">
        <v>1180</v>
      </c>
      <c r="B123" s="4" t="s">
        <v>994</v>
      </c>
      <c r="C123" s="7" t="s">
        <v>993</v>
      </c>
      <c r="D123" s="7" t="s">
        <v>237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</row>
    <row r="124" spans="1:15" x14ac:dyDescent="0.25">
      <c r="A124" s="4" t="s">
        <v>1180</v>
      </c>
      <c r="B124" s="4" t="s">
        <v>992</v>
      </c>
      <c r="C124" s="7" t="s">
        <v>991</v>
      </c>
      <c r="D124" s="7" t="s">
        <v>234</v>
      </c>
      <c r="E124" s="6">
        <v>0</v>
      </c>
      <c r="F124" s="6">
        <v>0</v>
      </c>
      <c r="G124" s="6">
        <v>2000000</v>
      </c>
      <c r="H124" s="6">
        <v>2000000</v>
      </c>
      <c r="I124" s="6">
        <v>0</v>
      </c>
      <c r="J124" s="6">
        <v>2000000</v>
      </c>
      <c r="K124" s="6">
        <v>0</v>
      </c>
      <c r="L124" s="6">
        <v>1998524</v>
      </c>
      <c r="M124" s="6">
        <v>0</v>
      </c>
      <c r="N124" s="6">
        <v>1865355</v>
      </c>
      <c r="O124" s="5">
        <v>0.93</v>
      </c>
    </row>
    <row r="125" spans="1:15" x14ac:dyDescent="0.25">
      <c r="A125" s="4" t="s">
        <v>1180</v>
      </c>
      <c r="B125" s="4" t="s">
        <v>990</v>
      </c>
      <c r="C125" s="7" t="s">
        <v>989</v>
      </c>
      <c r="D125" s="7" t="s">
        <v>231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1180</v>
      </c>
      <c r="B126" s="4" t="s">
        <v>988</v>
      </c>
      <c r="C126" s="7" t="s">
        <v>987</v>
      </c>
      <c r="D126" s="7" t="s">
        <v>228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1180</v>
      </c>
      <c r="B127" s="4" t="s">
        <v>227</v>
      </c>
      <c r="C127" s="7" t="s">
        <v>226</v>
      </c>
      <c r="D127" s="7" t="s">
        <v>225</v>
      </c>
      <c r="E127" s="6">
        <v>3395238</v>
      </c>
      <c r="F127" s="6">
        <v>0</v>
      </c>
      <c r="G127" s="6">
        <v>0</v>
      </c>
      <c r="H127" s="6">
        <v>3395238</v>
      </c>
      <c r="I127" s="6">
        <v>0</v>
      </c>
      <c r="J127" s="6">
        <v>3395238</v>
      </c>
      <c r="K127" s="6">
        <v>0</v>
      </c>
      <c r="L127" s="6">
        <v>1306358</v>
      </c>
      <c r="M127" s="6">
        <v>0</v>
      </c>
      <c r="N127" s="6">
        <v>1306358</v>
      </c>
      <c r="O127" s="5">
        <v>1</v>
      </c>
    </row>
    <row r="128" spans="1:15" x14ac:dyDescent="0.25">
      <c r="A128" s="4" t="s">
        <v>1180</v>
      </c>
      <c r="B128" s="4" t="s">
        <v>986</v>
      </c>
      <c r="C128" s="7" t="s">
        <v>985</v>
      </c>
      <c r="D128" s="7" t="s">
        <v>222</v>
      </c>
      <c r="E128" s="6">
        <v>3395238</v>
      </c>
      <c r="F128" s="6">
        <v>0</v>
      </c>
      <c r="G128" s="6">
        <v>0</v>
      </c>
      <c r="H128" s="6">
        <v>3395238</v>
      </c>
      <c r="I128" s="6">
        <v>0</v>
      </c>
      <c r="J128" s="6">
        <v>3395238</v>
      </c>
      <c r="K128" s="6">
        <v>0</v>
      </c>
      <c r="L128" s="6">
        <v>1306358</v>
      </c>
      <c r="M128" s="6">
        <v>0</v>
      </c>
      <c r="N128" s="6">
        <v>1306358</v>
      </c>
      <c r="O128" s="5">
        <v>1</v>
      </c>
    </row>
    <row r="129" spans="1:15" x14ac:dyDescent="0.25">
      <c r="A129" s="4" t="s">
        <v>1180</v>
      </c>
      <c r="B129" s="4" t="s">
        <v>984</v>
      </c>
      <c r="C129" s="7" t="s">
        <v>983</v>
      </c>
      <c r="D129" s="7" t="s">
        <v>219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1180</v>
      </c>
      <c r="B130" s="4" t="s">
        <v>982</v>
      </c>
      <c r="C130" s="7" t="s">
        <v>981</v>
      </c>
      <c r="D130" s="7" t="s">
        <v>216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5">
        <v>0</v>
      </c>
    </row>
    <row r="131" spans="1:15" x14ac:dyDescent="0.25">
      <c r="A131" s="4" t="s">
        <v>1180</v>
      </c>
      <c r="B131" s="4" t="s">
        <v>980</v>
      </c>
      <c r="C131" s="7" t="s">
        <v>979</v>
      </c>
      <c r="D131" s="7" t="s">
        <v>213</v>
      </c>
      <c r="E131" s="6">
        <v>41071000</v>
      </c>
      <c r="F131" s="6">
        <v>0</v>
      </c>
      <c r="G131" s="6">
        <v>-10000000</v>
      </c>
      <c r="H131" s="6">
        <v>31071000</v>
      </c>
      <c r="I131" s="6">
        <v>0</v>
      </c>
      <c r="J131" s="6">
        <v>31071000</v>
      </c>
      <c r="K131" s="6">
        <v>643227</v>
      </c>
      <c r="L131" s="6">
        <v>21164449</v>
      </c>
      <c r="M131" s="6">
        <v>643227</v>
      </c>
      <c r="N131" s="6">
        <v>21164449</v>
      </c>
      <c r="O131" s="5">
        <v>1</v>
      </c>
    </row>
    <row r="132" spans="1:15" x14ac:dyDescent="0.25">
      <c r="A132" s="4" t="s">
        <v>1180</v>
      </c>
      <c r="B132" s="4" t="s">
        <v>978</v>
      </c>
      <c r="C132" s="7" t="s">
        <v>977</v>
      </c>
      <c r="D132" s="7" t="s">
        <v>210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5">
        <v>0</v>
      </c>
    </row>
    <row r="133" spans="1:15" x14ac:dyDescent="0.25">
      <c r="A133" s="4" t="s">
        <v>1180</v>
      </c>
      <c r="B133" s="4" t="s">
        <v>976</v>
      </c>
      <c r="C133" s="7" t="s">
        <v>975</v>
      </c>
      <c r="D133" s="7" t="s">
        <v>207</v>
      </c>
      <c r="E133" s="6">
        <v>156000000</v>
      </c>
      <c r="F133" s="6">
        <v>0</v>
      </c>
      <c r="G133" s="6">
        <v>-8000000</v>
      </c>
      <c r="H133" s="6">
        <v>148000000</v>
      </c>
      <c r="I133" s="6">
        <v>0</v>
      </c>
      <c r="J133" s="6">
        <v>148000000</v>
      </c>
      <c r="K133" s="6">
        <v>0</v>
      </c>
      <c r="L133" s="6">
        <v>130371275</v>
      </c>
      <c r="M133" s="6">
        <v>0</v>
      </c>
      <c r="N133" s="6">
        <v>130371275</v>
      </c>
      <c r="O133" s="5">
        <v>1</v>
      </c>
    </row>
    <row r="134" spans="1:15" x14ac:dyDescent="0.25">
      <c r="A134" s="4" t="s">
        <v>1180</v>
      </c>
      <c r="B134" s="4" t="s">
        <v>206</v>
      </c>
      <c r="C134" s="7" t="s">
        <v>205</v>
      </c>
      <c r="D134" s="7" t="s">
        <v>204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1180</v>
      </c>
      <c r="B135" s="4" t="s">
        <v>974</v>
      </c>
      <c r="C135" s="7" t="s">
        <v>973</v>
      </c>
      <c r="D135" s="7" t="s">
        <v>201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1180</v>
      </c>
      <c r="B136" s="4" t="s">
        <v>972</v>
      </c>
      <c r="C136" s="7" t="s">
        <v>971</v>
      </c>
      <c r="D136" s="7" t="s">
        <v>198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1180</v>
      </c>
      <c r="B137" s="4" t="s">
        <v>970</v>
      </c>
      <c r="C137" s="7" t="s">
        <v>969</v>
      </c>
      <c r="D137" s="7" t="s">
        <v>195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5">
        <v>0</v>
      </c>
    </row>
    <row r="138" spans="1:15" x14ac:dyDescent="0.25">
      <c r="A138" s="4" t="s">
        <v>1180</v>
      </c>
      <c r="B138" s="4" t="s">
        <v>194</v>
      </c>
      <c r="C138" s="7" t="s">
        <v>193</v>
      </c>
      <c r="D138" s="7" t="s">
        <v>192</v>
      </c>
      <c r="E138" s="6">
        <v>3441119648</v>
      </c>
      <c r="F138" s="6">
        <v>0</v>
      </c>
      <c r="G138" s="6">
        <v>0</v>
      </c>
      <c r="H138" s="6">
        <v>3441119648</v>
      </c>
      <c r="I138" s="6">
        <v>0</v>
      </c>
      <c r="J138" s="6">
        <v>3441119648</v>
      </c>
      <c r="K138" s="6">
        <v>248721739</v>
      </c>
      <c r="L138" s="6">
        <v>2311964127</v>
      </c>
      <c r="M138" s="6">
        <v>241649092</v>
      </c>
      <c r="N138" s="6">
        <v>2261475353</v>
      </c>
      <c r="O138" s="5">
        <v>0.98</v>
      </c>
    </row>
    <row r="139" spans="1:15" x14ac:dyDescent="0.25">
      <c r="A139" s="4" t="s">
        <v>1180</v>
      </c>
      <c r="B139" s="4" t="s">
        <v>191</v>
      </c>
      <c r="C139" s="7" t="s">
        <v>190</v>
      </c>
      <c r="D139" s="7" t="s">
        <v>189</v>
      </c>
      <c r="E139" s="6">
        <v>1457905446</v>
      </c>
      <c r="F139" s="6">
        <v>0</v>
      </c>
      <c r="G139" s="6">
        <v>0</v>
      </c>
      <c r="H139" s="6">
        <v>1457905446</v>
      </c>
      <c r="I139" s="6">
        <v>0</v>
      </c>
      <c r="J139" s="6">
        <v>1457905446</v>
      </c>
      <c r="K139" s="6">
        <v>121593172</v>
      </c>
      <c r="L139" s="6">
        <v>992855262</v>
      </c>
      <c r="M139" s="6">
        <v>118449778</v>
      </c>
      <c r="N139" s="6">
        <v>970415811</v>
      </c>
      <c r="O139" s="5">
        <v>0.98</v>
      </c>
    </row>
    <row r="140" spans="1:15" x14ac:dyDescent="0.25">
      <c r="A140" s="4" t="s">
        <v>1180</v>
      </c>
      <c r="B140" s="4" t="s">
        <v>968</v>
      </c>
      <c r="C140" s="7" t="s">
        <v>967</v>
      </c>
      <c r="D140" s="7" t="s">
        <v>655</v>
      </c>
      <c r="E140" s="6">
        <v>50996834</v>
      </c>
      <c r="F140" s="6">
        <v>0</v>
      </c>
      <c r="G140" s="6">
        <v>0</v>
      </c>
      <c r="H140" s="6">
        <v>50996834</v>
      </c>
      <c r="I140" s="6">
        <v>0</v>
      </c>
      <c r="J140" s="6">
        <v>50996834</v>
      </c>
      <c r="K140" s="6">
        <v>3385897</v>
      </c>
      <c r="L140" s="6">
        <v>40839138</v>
      </c>
      <c r="M140" s="6">
        <v>3385897</v>
      </c>
      <c r="N140" s="6">
        <v>40839138</v>
      </c>
      <c r="O140" s="5">
        <v>1</v>
      </c>
    </row>
    <row r="141" spans="1:15" x14ac:dyDescent="0.25">
      <c r="A141" s="4" t="s">
        <v>1180</v>
      </c>
      <c r="B141" s="4" t="s">
        <v>966</v>
      </c>
      <c r="C141" s="7" t="s">
        <v>965</v>
      </c>
      <c r="D141" s="7" t="s">
        <v>183</v>
      </c>
      <c r="E141" s="6">
        <v>327200000</v>
      </c>
      <c r="F141" s="6">
        <v>0</v>
      </c>
      <c r="G141" s="6">
        <v>0</v>
      </c>
      <c r="H141" s="6">
        <v>327200000</v>
      </c>
      <c r="I141" s="6">
        <v>0</v>
      </c>
      <c r="J141" s="6">
        <v>327200000</v>
      </c>
      <c r="K141" s="6">
        <v>44753523</v>
      </c>
      <c r="L141" s="6">
        <v>262886859</v>
      </c>
      <c r="M141" s="6">
        <v>44753523</v>
      </c>
      <c r="N141" s="6">
        <v>262886859</v>
      </c>
      <c r="O141" s="5">
        <v>1</v>
      </c>
    </row>
    <row r="142" spans="1:15" x14ac:dyDescent="0.25">
      <c r="A142" s="4" t="s">
        <v>1180</v>
      </c>
      <c r="B142" s="4" t="s">
        <v>964</v>
      </c>
      <c r="C142" s="7" t="s">
        <v>963</v>
      </c>
      <c r="D142" s="7" t="s">
        <v>180</v>
      </c>
      <c r="E142" s="6">
        <v>612171612</v>
      </c>
      <c r="F142" s="6">
        <v>0</v>
      </c>
      <c r="G142" s="6">
        <v>0</v>
      </c>
      <c r="H142" s="6">
        <v>612171612</v>
      </c>
      <c r="I142" s="6">
        <v>0</v>
      </c>
      <c r="J142" s="6">
        <v>612171612</v>
      </c>
      <c r="K142" s="6">
        <v>51014301</v>
      </c>
      <c r="L142" s="6">
        <v>459128709</v>
      </c>
      <c r="M142" s="6">
        <v>51014301</v>
      </c>
      <c r="N142" s="6">
        <v>459128709</v>
      </c>
      <c r="O142" s="5">
        <v>1</v>
      </c>
    </row>
    <row r="143" spans="1:15" x14ac:dyDescent="0.25">
      <c r="A143" s="4" t="s">
        <v>1180</v>
      </c>
      <c r="B143" s="4" t="s">
        <v>962</v>
      </c>
      <c r="C143" s="7" t="s">
        <v>961</v>
      </c>
      <c r="D143" s="7" t="s">
        <v>651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5">
        <v>0</v>
      </c>
    </row>
    <row r="144" spans="1:15" x14ac:dyDescent="0.25">
      <c r="A144" s="4" t="s">
        <v>1180</v>
      </c>
      <c r="B144" s="4" t="s">
        <v>960</v>
      </c>
      <c r="C144" s="7" t="s">
        <v>959</v>
      </c>
      <c r="D144" s="7" t="s">
        <v>174</v>
      </c>
      <c r="E144" s="6">
        <v>467537000</v>
      </c>
      <c r="F144" s="6">
        <v>0</v>
      </c>
      <c r="G144" s="6">
        <v>0</v>
      </c>
      <c r="H144" s="6">
        <v>467537000</v>
      </c>
      <c r="I144" s="6">
        <v>0</v>
      </c>
      <c r="J144" s="6">
        <v>467537000</v>
      </c>
      <c r="K144" s="6">
        <v>22439451</v>
      </c>
      <c r="L144" s="6">
        <v>230000556</v>
      </c>
      <c r="M144" s="6">
        <v>19296057</v>
      </c>
      <c r="N144" s="6">
        <v>207561105</v>
      </c>
      <c r="O144" s="5">
        <v>0.9</v>
      </c>
    </row>
    <row r="145" spans="1:15" x14ac:dyDescent="0.25">
      <c r="A145" s="4" t="s">
        <v>1180</v>
      </c>
      <c r="B145" s="4" t="s">
        <v>173</v>
      </c>
      <c r="C145" s="7" t="s">
        <v>172</v>
      </c>
      <c r="D145" s="7" t="s">
        <v>171</v>
      </c>
      <c r="E145" s="6">
        <v>1983214202</v>
      </c>
      <c r="F145" s="6">
        <v>0</v>
      </c>
      <c r="G145" s="6">
        <v>0</v>
      </c>
      <c r="H145" s="6">
        <v>1983214202</v>
      </c>
      <c r="I145" s="6">
        <v>0</v>
      </c>
      <c r="J145" s="6">
        <v>1983214202</v>
      </c>
      <c r="K145" s="6">
        <v>127128567</v>
      </c>
      <c r="L145" s="6">
        <v>1319108865</v>
      </c>
      <c r="M145" s="6">
        <v>123199314</v>
      </c>
      <c r="N145" s="6">
        <v>1291059542</v>
      </c>
      <c r="O145" s="5">
        <v>0.98</v>
      </c>
    </row>
    <row r="146" spans="1:15" x14ac:dyDescent="0.25">
      <c r="A146" s="4" t="s">
        <v>1180</v>
      </c>
      <c r="B146" s="4" t="s">
        <v>958</v>
      </c>
      <c r="C146" s="7" t="s">
        <v>957</v>
      </c>
      <c r="D146" s="7" t="s">
        <v>647</v>
      </c>
      <c r="E146" s="6">
        <v>686417000</v>
      </c>
      <c r="F146" s="6">
        <v>0</v>
      </c>
      <c r="G146" s="6">
        <v>0</v>
      </c>
      <c r="H146" s="6">
        <v>686417000</v>
      </c>
      <c r="I146" s="6">
        <v>0</v>
      </c>
      <c r="J146" s="6">
        <v>686417000</v>
      </c>
      <c r="K146" s="6">
        <v>57201417</v>
      </c>
      <c r="L146" s="6">
        <v>514812753</v>
      </c>
      <c r="M146" s="6">
        <v>57201417</v>
      </c>
      <c r="N146" s="6">
        <v>514812753</v>
      </c>
      <c r="O146" s="5">
        <v>1</v>
      </c>
    </row>
    <row r="147" spans="1:15" x14ac:dyDescent="0.25">
      <c r="A147" s="4" t="s">
        <v>1180</v>
      </c>
      <c r="B147" s="4" t="s">
        <v>956</v>
      </c>
      <c r="C147" s="7" t="s">
        <v>955</v>
      </c>
      <c r="D147" s="7" t="s">
        <v>165</v>
      </c>
      <c r="E147" s="6">
        <v>537042279</v>
      </c>
      <c r="F147" s="6">
        <v>0</v>
      </c>
      <c r="G147" s="6">
        <v>0</v>
      </c>
      <c r="H147" s="6">
        <v>537042279</v>
      </c>
      <c r="I147" s="6">
        <v>0</v>
      </c>
      <c r="J147" s="6">
        <v>537042279</v>
      </c>
      <c r="K147" s="6">
        <v>27266667</v>
      </c>
      <c r="L147" s="6">
        <v>385294851</v>
      </c>
      <c r="M147" s="6">
        <v>27266667</v>
      </c>
      <c r="N147" s="6">
        <v>385294851</v>
      </c>
      <c r="O147" s="5">
        <v>1</v>
      </c>
    </row>
    <row r="148" spans="1:15" x14ac:dyDescent="0.25">
      <c r="A148" s="4" t="s">
        <v>1180</v>
      </c>
      <c r="B148" s="4" t="s">
        <v>954</v>
      </c>
      <c r="C148" s="7" t="s">
        <v>953</v>
      </c>
      <c r="D148" s="7" t="s">
        <v>644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1180</v>
      </c>
      <c r="B149" s="4" t="s">
        <v>952</v>
      </c>
      <c r="C149" s="7" t="s">
        <v>951</v>
      </c>
      <c r="D149" s="7" t="s">
        <v>642</v>
      </c>
      <c r="E149" s="6">
        <v>175333923</v>
      </c>
      <c r="F149" s="6">
        <v>0</v>
      </c>
      <c r="G149" s="6">
        <v>0</v>
      </c>
      <c r="H149" s="6">
        <v>175333923</v>
      </c>
      <c r="I149" s="6">
        <v>0</v>
      </c>
      <c r="J149" s="6">
        <v>175333923</v>
      </c>
      <c r="K149" s="6">
        <v>14611160</v>
      </c>
      <c r="L149" s="6">
        <v>131500440</v>
      </c>
      <c r="M149" s="6">
        <v>14611160</v>
      </c>
      <c r="N149" s="6">
        <v>131500440</v>
      </c>
      <c r="O149" s="5">
        <v>1</v>
      </c>
    </row>
    <row r="150" spans="1:15" x14ac:dyDescent="0.25">
      <c r="A150" s="4" t="s">
        <v>1180</v>
      </c>
      <c r="B150" s="4" t="s">
        <v>950</v>
      </c>
      <c r="C150" s="7" t="s">
        <v>949</v>
      </c>
      <c r="D150" s="7" t="s">
        <v>156</v>
      </c>
      <c r="E150" s="6">
        <v>350652000</v>
      </c>
      <c r="F150" s="6">
        <v>0</v>
      </c>
      <c r="G150" s="6">
        <v>0</v>
      </c>
      <c r="H150" s="6">
        <v>350652000</v>
      </c>
      <c r="I150" s="6">
        <v>0</v>
      </c>
      <c r="J150" s="6">
        <v>350652000</v>
      </c>
      <c r="K150" s="6">
        <v>16829589</v>
      </c>
      <c r="L150" s="6">
        <v>172500430</v>
      </c>
      <c r="M150" s="6">
        <v>14472042</v>
      </c>
      <c r="N150" s="6">
        <v>155670841</v>
      </c>
      <c r="O150" s="5">
        <v>0.9</v>
      </c>
    </row>
    <row r="151" spans="1:15" x14ac:dyDescent="0.25">
      <c r="A151" s="4" t="s">
        <v>1180</v>
      </c>
      <c r="B151" s="4" t="s">
        <v>948</v>
      </c>
      <c r="C151" s="7" t="s">
        <v>947</v>
      </c>
      <c r="D151" s="7" t="s">
        <v>153</v>
      </c>
      <c r="E151" s="6">
        <v>233769000</v>
      </c>
      <c r="F151" s="6">
        <v>0</v>
      </c>
      <c r="G151" s="6">
        <v>0</v>
      </c>
      <c r="H151" s="6">
        <v>233769000</v>
      </c>
      <c r="I151" s="6">
        <v>0</v>
      </c>
      <c r="J151" s="6">
        <v>233769000</v>
      </c>
      <c r="K151" s="6">
        <v>11219734</v>
      </c>
      <c r="L151" s="6">
        <v>115000391</v>
      </c>
      <c r="M151" s="6">
        <v>9648028</v>
      </c>
      <c r="N151" s="6">
        <v>103780657</v>
      </c>
      <c r="O151" s="5">
        <v>0.9</v>
      </c>
    </row>
    <row r="152" spans="1:15" x14ac:dyDescent="0.25">
      <c r="A152" s="4" t="s">
        <v>1180</v>
      </c>
      <c r="B152" s="4" t="s">
        <v>946</v>
      </c>
      <c r="C152" s="7" t="s">
        <v>945</v>
      </c>
      <c r="D152" s="7" t="s">
        <v>150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1180</v>
      </c>
      <c r="B153" s="4" t="s">
        <v>149</v>
      </c>
      <c r="C153" s="7" t="s">
        <v>148</v>
      </c>
      <c r="D153" s="7" t="s">
        <v>147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1180</v>
      </c>
      <c r="B154" s="4" t="s">
        <v>944</v>
      </c>
      <c r="C154" s="7" t="s">
        <v>943</v>
      </c>
      <c r="D154" s="7" t="s">
        <v>144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5">
        <v>0</v>
      </c>
    </row>
    <row r="155" spans="1:15" x14ac:dyDescent="0.25">
      <c r="A155" s="4" t="s">
        <v>1180</v>
      </c>
      <c r="B155" s="4" t="s">
        <v>143</v>
      </c>
      <c r="C155" s="7" t="s">
        <v>142</v>
      </c>
      <c r="D155" s="7" t="s">
        <v>141</v>
      </c>
      <c r="E155" s="6">
        <v>16413866840</v>
      </c>
      <c r="F155" s="6">
        <v>3760000000</v>
      </c>
      <c r="G155" s="6">
        <v>5607292894</v>
      </c>
      <c r="H155" s="6">
        <v>22021159734</v>
      </c>
      <c r="I155" s="6">
        <v>0</v>
      </c>
      <c r="J155" s="6">
        <v>22021159734</v>
      </c>
      <c r="K155" s="6">
        <v>1518547141</v>
      </c>
      <c r="L155" s="6">
        <v>17850724079.91</v>
      </c>
      <c r="M155" s="6">
        <v>2062900005</v>
      </c>
      <c r="N155" s="6">
        <v>11404505567.709999</v>
      </c>
      <c r="O155" s="5">
        <v>0.64</v>
      </c>
    </row>
    <row r="156" spans="1:15" x14ac:dyDescent="0.25">
      <c r="A156" s="4" t="s">
        <v>1180</v>
      </c>
      <c r="B156" s="4" t="s">
        <v>140</v>
      </c>
      <c r="C156" s="7" t="s">
        <v>139</v>
      </c>
      <c r="D156" s="7" t="s">
        <v>634</v>
      </c>
      <c r="E156" s="6">
        <v>16413866840</v>
      </c>
      <c r="F156" s="6">
        <v>3760000000</v>
      </c>
      <c r="G156" s="6">
        <v>5607292894</v>
      </c>
      <c r="H156" s="6">
        <v>22021159734</v>
      </c>
      <c r="I156" s="6">
        <v>0</v>
      </c>
      <c r="J156" s="6">
        <v>22021159734</v>
      </c>
      <c r="K156" s="6">
        <v>1518547141</v>
      </c>
      <c r="L156" s="6">
        <v>17850724079.91</v>
      </c>
      <c r="M156" s="6">
        <v>2062900005</v>
      </c>
      <c r="N156" s="6">
        <v>11404505567.709999</v>
      </c>
      <c r="O156" s="5">
        <v>0.64</v>
      </c>
    </row>
    <row r="157" spans="1:15" x14ac:dyDescent="0.25">
      <c r="A157" s="4" t="s">
        <v>1180</v>
      </c>
      <c r="B157" s="4" t="s">
        <v>942</v>
      </c>
      <c r="C157" s="7" t="s">
        <v>941</v>
      </c>
      <c r="D157" s="7" t="s">
        <v>135</v>
      </c>
      <c r="E157" s="6">
        <v>5717830756</v>
      </c>
      <c r="F157" s="6">
        <v>1260000000</v>
      </c>
      <c r="G157" s="6">
        <v>2035292894</v>
      </c>
      <c r="H157" s="6">
        <v>7753123650</v>
      </c>
      <c r="I157" s="6">
        <v>0</v>
      </c>
      <c r="J157" s="6">
        <v>7753123650</v>
      </c>
      <c r="K157" s="6">
        <v>500651692</v>
      </c>
      <c r="L157" s="6">
        <v>6217397347.0699997</v>
      </c>
      <c r="M157" s="6">
        <v>671740786</v>
      </c>
      <c r="N157" s="6">
        <v>3549158600.8699999</v>
      </c>
      <c r="O157" s="5">
        <v>0.56999999999999995</v>
      </c>
    </row>
    <row r="158" spans="1:15" x14ac:dyDescent="0.25">
      <c r="A158" s="4" t="s">
        <v>1180</v>
      </c>
      <c r="B158" s="4" t="s">
        <v>940</v>
      </c>
      <c r="C158" s="7" t="s">
        <v>939</v>
      </c>
      <c r="D158" s="7" t="s">
        <v>631</v>
      </c>
      <c r="E158" s="6">
        <v>10696036084</v>
      </c>
      <c r="F158" s="6">
        <v>2500000000</v>
      </c>
      <c r="G158" s="6">
        <v>3572000000</v>
      </c>
      <c r="H158" s="6">
        <v>14268036084</v>
      </c>
      <c r="I158" s="6">
        <v>0</v>
      </c>
      <c r="J158" s="6">
        <v>14268036084</v>
      </c>
      <c r="K158" s="6">
        <v>1017895449</v>
      </c>
      <c r="L158" s="6">
        <v>11633326732.84</v>
      </c>
      <c r="M158" s="6">
        <v>1391159219</v>
      </c>
      <c r="N158" s="6">
        <v>7855346966.8400002</v>
      </c>
      <c r="O158" s="5">
        <v>0.68</v>
      </c>
    </row>
    <row r="159" spans="1:15" x14ac:dyDescent="0.25">
      <c r="A159" s="4" t="s">
        <v>1180</v>
      </c>
      <c r="B159" s="4" t="s">
        <v>938</v>
      </c>
      <c r="C159" s="7" t="s">
        <v>937</v>
      </c>
      <c r="D159" s="7" t="s">
        <v>129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5">
        <v>0</v>
      </c>
    </row>
    <row r="160" spans="1:15" x14ac:dyDescent="0.25">
      <c r="A160" s="4" t="s">
        <v>1180</v>
      </c>
      <c r="B160" s="4" t="s">
        <v>936</v>
      </c>
      <c r="C160" s="7" t="s">
        <v>935</v>
      </c>
      <c r="D160" s="7" t="s">
        <v>126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5">
        <v>0</v>
      </c>
    </row>
    <row r="161" spans="1:15" x14ac:dyDescent="0.25">
      <c r="A161" s="4" t="s">
        <v>1180</v>
      </c>
      <c r="B161" s="4" t="s">
        <v>125</v>
      </c>
      <c r="C161" s="7" t="s">
        <v>124</v>
      </c>
      <c r="D161" s="7" t="s">
        <v>123</v>
      </c>
      <c r="E161" s="6">
        <v>37994893564</v>
      </c>
      <c r="F161" s="6">
        <v>5700000000</v>
      </c>
      <c r="G161" s="6">
        <v>14238011206</v>
      </c>
      <c r="H161" s="6">
        <v>52232904770</v>
      </c>
      <c r="I161" s="6">
        <v>0</v>
      </c>
      <c r="J161" s="6">
        <v>52232904770</v>
      </c>
      <c r="K161" s="6">
        <v>8039940568</v>
      </c>
      <c r="L161" s="6">
        <v>46881559059</v>
      </c>
      <c r="M161" s="6">
        <v>3535867906</v>
      </c>
      <c r="N161" s="6">
        <v>31979871040</v>
      </c>
      <c r="O161" s="5">
        <v>0.68</v>
      </c>
    </row>
    <row r="162" spans="1:15" x14ac:dyDescent="0.25">
      <c r="A162" s="4" t="s">
        <v>1180</v>
      </c>
      <c r="B162" s="4" t="s">
        <v>934</v>
      </c>
      <c r="C162" s="7" t="s">
        <v>933</v>
      </c>
      <c r="D162" s="7" t="s">
        <v>120</v>
      </c>
      <c r="E162" s="6">
        <v>620000000</v>
      </c>
      <c r="F162" s="6">
        <v>0</v>
      </c>
      <c r="G162" s="6">
        <v>0</v>
      </c>
      <c r="H162" s="6">
        <v>620000000</v>
      </c>
      <c r="I162" s="6">
        <v>0</v>
      </c>
      <c r="J162" s="6">
        <v>620000000</v>
      </c>
      <c r="K162" s="6">
        <v>68750978</v>
      </c>
      <c r="L162" s="6">
        <v>518158962</v>
      </c>
      <c r="M162" s="6">
        <v>151790437</v>
      </c>
      <c r="N162" s="6">
        <v>268533304</v>
      </c>
      <c r="O162" s="5">
        <v>0.52</v>
      </c>
    </row>
    <row r="163" spans="1:15" x14ac:dyDescent="0.25">
      <c r="A163" s="4" t="s">
        <v>1180</v>
      </c>
      <c r="B163" s="4" t="s">
        <v>932</v>
      </c>
      <c r="C163" s="7" t="s">
        <v>931</v>
      </c>
      <c r="D163" s="7" t="s">
        <v>117</v>
      </c>
      <c r="E163" s="6">
        <v>35000000</v>
      </c>
      <c r="F163" s="6">
        <v>0</v>
      </c>
      <c r="G163" s="6">
        <v>37000000</v>
      </c>
      <c r="H163" s="6">
        <v>72000000</v>
      </c>
      <c r="I163" s="6">
        <v>0</v>
      </c>
      <c r="J163" s="6">
        <v>72000000</v>
      </c>
      <c r="K163" s="6">
        <v>0</v>
      </c>
      <c r="L163" s="6">
        <v>30000000</v>
      </c>
      <c r="M163" s="6">
        <v>4321743</v>
      </c>
      <c r="N163" s="6">
        <v>8738082</v>
      </c>
      <c r="O163" s="5">
        <v>0.28999999999999998</v>
      </c>
    </row>
    <row r="164" spans="1:15" x14ac:dyDescent="0.25">
      <c r="A164" s="4" t="s">
        <v>1180</v>
      </c>
      <c r="B164" s="4" t="s">
        <v>930</v>
      </c>
      <c r="C164" s="7" t="s">
        <v>929</v>
      </c>
      <c r="D164" s="7" t="s">
        <v>114</v>
      </c>
      <c r="E164" s="6">
        <v>516703853</v>
      </c>
      <c r="F164" s="6">
        <v>0</v>
      </c>
      <c r="G164" s="6">
        <v>203296147</v>
      </c>
      <c r="H164" s="6">
        <v>720000000</v>
      </c>
      <c r="I164" s="6">
        <v>0</v>
      </c>
      <c r="J164" s="6">
        <v>720000000</v>
      </c>
      <c r="K164" s="6">
        <v>83782740</v>
      </c>
      <c r="L164" s="6">
        <v>707773148</v>
      </c>
      <c r="M164" s="6">
        <v>63482746</v>
      </c>
      <c r="N164" s="6">
        <v>480894245</v>
      </c>
      <c r="O164" s="5">
        <v>0.68</v>
      </c>
    </row>
    <row r="165" spans="1:15" x14ac:dyDescent="0.25">
      <c r="A165" s="4" t="s">
        <v>1180</v>
      </c>
      <c r="B165" s="4" t="s">
        <v>928</v>
      </c>
      <c r="C165" s="7" t="s">
        <v>927</v>
      </c>
      <c r="D165" s="7" t="s">
        <v>111</v>
      </c>
      <c r="E165" s="6">
        <v>12348566447</v>
      </c>
      <c r="F165" s="6">
        <v>2700000000</v>
      </c>
      <c r="G165" s="6">
        <v>4090000000</v>
      </c>
      <c r="H165" s="6">
        <v>16438566447</v>
      </c>
      <c r="I165" s="6">
        <v>0</v>
      </c>
      <c r="J165" s="6">
        <v>16438566447</v>
      </c>
      <c r="K165" s="6">
        <v>1899484000</v>
      </c>
      <c r="L165" s="6">
        <v>13530371022</v>
      </c>
      <c r="M165" s="6">
        <v>949633160</v>
      </c>
      <c r="N165" s="6">
        <v>7564685110</v>
      </c>
      <c r="O165" s="5">
        <v>0.56000000000000005</v>
      </c>
    </row>
    <row r="166" spans="1:15" x14ac:dyDescent="0.25">
      <c r="A166" s="4" t="s">
        <v>1180</v>
      </c>
      <c r="B166" s="4" t="s">
        <v>926</v>
      </c>
      <c r="C166" s="7" t="s">
        <v>925</v>
      </c>
      <c r="D166" s="7" t="s">
        <v>108</v>
      </c>
      <c r="E166" s="6">
        <v>24474623264</v>
      </c>
      <c r="F166" s="6">
        <v>3000000000</v>
      </c>
      <c r="G166" s="6">
        <v>9907715059</v>
      </c>
      <c r="H166" s="6">
        <v>34382338323</v>
      </c>
      <c r="I166" s="6">
        <v>0</v>
      </c>
      <c r="J166" s="6">
        <v>34382338323</v>
      </c>
      <c r="K166" s="6">
        <v>5987922850</v>
      </c>
      <c r="L166" s="6">
        <v>32095255927</v>
      </c>
      <c r="M166" s="6">
        <v>2366639820</v>
      </c>
      <c r="N166" s="6">
        <v>23657020299</v>
      </c>
      <c r="O166" s="5">
        <v>0.74</v>
      </c>
    </row>
    <row r="167" spans="1:15" x14ac:dyDescent="0.25">
      <c r="A167" s="4" t="s">
        <v>1180</v>
      </c>
      <c r="B167" s="4" t="s">
        <v>924</v>
      </c>
      <c r="C167" s="7" t="s">
        <v>923</v>
      </c>
      <c r="D167" s="7" t="s">
        <v>622</v>
      </c>
      <c r="E167" s="6">
        <v>24474623264</v>
      </c>
      <c r="F167" s="6">
        <v>3000000000</v>
      </c>
      <c r="G167" s="6">
        <v>9907715059</v>
      </c>
      <c r="H167" s="6">
        <v>34382338323</v>
      </c>
      <c r="I167" s="6">
        <v>0</v>
      </c>
      <c r="J167" s="6">
        <v>34382338323</v>
      </c>
      <c r="K167" s="6">
        <v>5987922850</v>
      </c>
      <c r="L167" s="6">
        <v>32095255927</v>
      </c>
      <c r="M167" s="6">
        <v>2366639820</v>
      </c>
      <c r="N167" s="6">
        <v>23657020299</v>
      </c>
      <c r="O167" s="5">
        <v>0.74</v>
      </c>
    </row>
    <row r="168" spans="1:15" x14ac:dyDescent="0.25">
      <c r="A168" s="4" t="s">
        <v>1180</v>
      </c>
      <c r="B168" s="4" t="s">
        <v>922</v>
      </c>
      <c r="C168" s="7" t="s">
        <v>921</v>
      </c>
      <c r="D168" s="7" t="s">
        <v>620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</row>
    <row r="169" spans="1:15" x14ac:dyDescent="0.25">
      <c r="A169" s="4" t="s">
        <v>1180</v>
      </c>
      <c r="B169" s="4" t="s">
        <v>920</v>
      </c>
      <c r="C169" s="7" t="s">
        <v>919</v>
      </c>
      <c r="D169" s="7" t="s">
        <v>99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5">
        <v>0</v>
      </c>
    </row>
    <row r="170" spans="1:15" x14ac:dyDescent="0.25">
      <c r="A170" s="4" t="s">
        <v>1180</v>
      </c>
      <c r="B170" s="4" t="s">
        <v>98</v>
      </c>
      <c r="C170" s="7" t="s">
        <v>97</v>
      </c>
      <c r="D170" s="7" t="s">
        <v>96</v>
      </c>
      <c r="E170" s="6">
        <v>24600000</v>
      </c>
      <c r="F170" s="6">
        <v>0</v>
      </c>
      <c r="G170" s="6">
        <v>0</v>
      </c>
      <c r="H170" s="6">
        <v>24600000</v>
      </c>
      <c r="I170" s="6">
        <v>0</v>
      </c>
      <c r="J170" s="6">
        <v>24600000</v>
      </c>
      <c r="K170" s="6">
        <v>590541</v>
      </c>
      <c r="L170" s="6">
        <v>19972536</v>
      </c>
      <c r="M170" s="6">
        <v>2888759</v>
      </c>
      <c r="N170" s="6">
        <v>16111326</v>
      </c>
      <c r="O170" s="5">
        <v>0.81</v>
      </c>
    </row>
    <row r="171" spans="1:15" x14ac:dyDescent="0.25">
      <c r="A171" s="4" t="s">
        <v>1180</v>
      </c>
      <c r="B171" s="4" t="s">
        <v>918</v>
      </c>
      <c r="C171" s="7" t="s">
        <v>917</v>
      </c>
      <c r="D171" s="7" t="s">
        <v>615</v>
      </c>
      <c r="E171" s="6">
        <v>24600000</v>
      </c>
      <c r="F171" s="6">
        <v>0</v>
      </c>
      <c r="G171" s="6">
        <v>0</v>
      </c>
      <c r="H171" s="6">
        <v>24600000</v>
      </c>
      <c r="I171" s="6">
        <v>0</v>
      </c>
      <c r="J171" s="6">
        <v>24600000</v>
      </c>
      <c r="K171" s="6">
        <v>590541</v>
      </c>
      <c r="L171" s="6">
        <v>19972536</v>
      </c>
      <c r="M171" s="6">
        <v>2888759</v>
      </c>
      <c r="N171" s="6">
        <v>16111326</v>
      </c>
      <c r="O171" s="5">
        <v>0.81</v>
      </c>
    </row>
    <row r="172" spans="1:15" x14ac:dyDescent="0.25">
      <c r="A172" s="4" t="s">
        <v>1180</v>
      </c>
      <c r="B172" s="4" t="s">
        <v>92</v>
      </c>
      <c r="C172" s="7" t="s">
        <v>91</v>
      </c>
      <c r="D172" s="7" t="s">
        <v>90</v>
      </c>
      <c r="E172" s="6">
        <v>2166940024</v>
      </c>
      <c r="F172" s="6">
        <v>0</v>
      </c>
      <c r="G172" s="6">
        <v>0</v>
      </c>
      <c r="H172" s="6">
        <v>2166940024</v>
      </c>
      <c r="I172" s="6">
        <v>0</v>
      </c>
      <c r="J172" s="6">
        <v>2166940024</v>
      </c>
      <c r="K172" s="6">
        <v>0</v>
      </c>
      <c r="L172" s="6">
        <v>2022731397</v>
      </c>
      <c r="M172" s="6">
        <v>0</v>
      </c>
      <c r="N172" s="6">
        <v>1782980715</v>
      </c>
      <c r="O172" s="5">
        <v>0.88</v>
      </c>
    </row>
    <row r="173" spans="1:15" x14ac:dyDescent="0.25">
      <c r="A173" s="4" t="s">
        <v>1180</v>
      </c>
      <c r="B173" s="4" t="s">
        <v>916</v>
      </c>
      <c r="C173" s="7" t="s">
        <v>915</v>
      </c>
      <c r="D173" s="7" t="s">
        <v>87</v>
      </c>
      <c r="E173" s="6">
        <v>2166940024</v>
      </c>
      <c r="F173" s="6">
        <v>0</v>
      </c>
      <c r="G173" s="6">
        <v>0</v>
      </c>
      <c r="H173" s="6">
        <v>2166940024</v>
      </c>
      <c r="I173" s="6">
        <v>0</v>
      </c>
      <c r="J173" s="6">
        <v>2166940024</v>
      </c>
      <c r="K173" s="6">
        <v>0</v>
      </c>
      <c r="L173" s="6">
        <v>2022731397</v>
      </c>
      <c r="M173" s="6">
        <v>0</v>
      </c>
      <c r="N173" s="6">
        <v>1782980715</v>
      </c>
      <c r="O173" s="5">
        <v>0.88</v>
      </c>
    </row>
    <row r="174" spans="1:15" x14ac:dyDescent="0.25">
      <c r="A174" s="4" t="s">
        <v>1180</v>
      </c>
      <c r="B174" s="4" t="s">
        <v>914</v>
      </c>
      <c r="C174" s="7" t="s">
        <v>913</v>
      </c>
      <c r="D174" s="7" t="s">
        <v>611</v>
      </c>
      <c r="E174" s="6">
        <v>2306822686</v>
      </c>
      <c r="F174" s="6">
        <v>0</v>
      </c>
      <c r="G174" s="6">
        <v>2604225884</v>
      </c>
      <c r="H174" s="6">
        <v>4911048570</v>
      </c>
      <c r="I174" s="6">
        <v>0</v>
      </c>
      <c r="J174" s="6">
        <v>4911048570</v>
      </c>
      <c r="K174" s="6">
        <v>-474666</v>
      </c>
      <c r="L174" s="6">
        <v>4790015888</v>
      </c>
      <c r="M174" s="6">
        <v>143849772</v>
      </c>
      <c r="N174" s="6">
        <v>2924688988</v>
      </c>
      <c r="O174" s="5">
        <v>0.61</v>
      </c>
    </row>
    <row r="175" spans="1:15" x14ac:dyDescent="0.25">
      <c r="A175" s="4" t="s">
        <v>1180</v>
      </c>
      <c r="B175" s="4" t="s">
        <v>912</v>
      </c>
      <c r="C175" s="7" t="s">
        <v>911</v>
      </c>
      <c r="D175" s="7" t="s">
        <v>610</v>
      </c>
      <c r="E175" s="6">
        <v>1876822686</v>
      </c>
      <c r="F175" s="6">
        <v>0</v>
      </c>
      <c r="G175" s="6">
        <v>2876040109</v>
      </c>
      <c r="H175" s="6">
        <v>4752862795</v>
      </c>
      <c r="I175" s="6">
        <v>0</v>
      </c>
      <c r="J175" s="6">
        <v>4752862795</v>
      </c>
      <c r="K175" s="6">
        <v>-474666</v>
      </c>
      <c r="L175" s="6">
        <v>4631830113</v>
      </c>
      <c r="M175" s="6">
        <v>143849772</v>
      </c>
      <c r="N175" s="6">
        <v>2924688988</v>
      </c>
      <c r="O175" s="5">
        <v>0.63</v>
      </c>
    </row>
    <row r="176" spans="1:15" x14ac:dyDescent="0.25">
      <c r="A176" s="4" t="s">
        <v>1180</v>
      </c>
      <c r="B176" s="4" t="s">
        <v>910</v>
      </c>
      <c r="C176" s="7" t="s">
        <v>909</v>
      </c>
      <c r="D176" s="7" t="s">
        <v>609</v>
      </c>
      <c r="E176" s="6">
        <v>430000000</v>
      </c>
      <c r="F176" s="6">
        <v>0</v>
      </c>
      <c r="G176" s="6">
        <v>-271814225</v>
      </c>
      <c r="H176" s="6">
        <v>158185775</v>
      </c>
      <c r="I176" s="6">
        <v>0</v>
      </c>
      <c r="J176" s="6">
        <v>158185775</v>
      </c>
      <c r="K176" s="6">
        <v>0</v>
      </c>
      <c r="L176" s="6">
        <v>158185775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1180</v>
      </c>
      <c r="B177" s="4" t="s">
        <v>77</v>
      </c>
      <c r="C177" s="7" t="s">
        <v>76</v>
      </c>
      <c r="D177" s="7" t="s">
        <v>75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1180</v>
      </c>
      <c r="B178" s="4" t="s">
        <v>74</v>
      </c>
      <c r="C178" s="7" t="s">
        <v>73</v>
      </c>
      <c r="D178" s="7" t="s">
        <v>72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1180</v>
      </c>
      <c r="B179" s="4" t="s">
        <v>1182</v>
      </c>
      <c r="C179" s="7" t="s">
        <v>1181</v>
      </c>
      <c r="D179" s="7" t="s">
        <v>69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</row>
    <row r="180" spans="1:15" x14ac:dyDescent="0.25">
      <c r="A180" s="4" t="s">
        <v>1180</v>
      </c>
      <c r="B180" s="4" t="s">
        <v>68</v>
      </c>
      <c r="C180" s="7" t="s">
        <v>67</v>
      </c>
      <c r="D180" s="7" t="s">
        <v>66</v>
      </c>
      <c r="E180" s="6">
        <v>5000000000</v>
      </c>
      <c r="F180" s="6">
        <v>0</v>
      </c>
      <c r="G180" s="6">
        <v>1299012876</v>
      </c>
      <c r="H180" s="6">
        <v>6299012876</v>
      </c>
      <c r="I180" s="6">
        <v>0</v>
      </c>
      <c r="J180" s="6">
        <v>6299012876</v>
      </c>
      <c r="K180" s="6">
        <v>0</v>
      </c>
      <c r="L180" s="6">
        <v>78316037</v>
      </c>
      <c r="M180" s="6">
        <v>0</v>
      </c>
      <c r="N180" s="6">
        <v>54700288</v>
      </c>
      <c r="O180" s="5">
        <v>0.7</v>
      </c>
    </row>
    <row r="181" spans="1:15" x14ac:dyDescent="0.25">
      <c r="A181" s="4" t="s">
        <v>1180</v>
      </c>
      <c r="B181" s="4" t="s">
        <v>65</v>
      </c>
      <c r="C181" s="7" t="s">
        <v>64</v>
      </c>
      <c r="D181" s="7" t="s">
        <v>63</v>
      </c>
      <c r="E181" s="6">
        <v>5000000000</v>
      </c>
      <c r="F181" s="6">
        <v>0</v>
      </c>
      <c r="G181" s="6">
        <v>1278382876</v>
      </c>
      <c r="H181" s="6">
        <v>6278382876</v>
      </c>
      <c r="I181" s="6">
        <v>0</v>
      </c>
      <c r="J181" s="6">
        <v>6278382876</v>
      </c>
      <c r="K181" s="6">
        <v>0</v>
      </c>
      <c r="L181" s="6">
        <v>57686037</v>
      </c>
      <c r="M181" s="6">
        <v>0</v>
      </c>
      <c r="N181" s="6">
        <v>54700288</v>
      </c>
      <c r="O181" s="5">
        <v>0.95</v>
      </c>
    </row>
    <row r="182" spans="1:15" x14ac:dyDescent="0.25">
      <c r="A182" s="4" t="s">
        <v>1180</v>
      </c>
      <c r="B182" s="4" t="s">
        <v>62</v>
      </c>
      <c r="C182" s="7" t="s">
        <v>61</v>
      </c>
      <c r="D182" s="7" t="s">
        <v>60</v>
      </c>
      <c r="E182" s="6">
        <v>5000000000</v>
      </c>
      <c r="F182" s="6">
        <v>0</v>
      </c>
      <c r="G182" s="6">
        <v>1278382876</v>
      </c>
      <c r="H182" s="6">
        <v>6278382876</v>
      </c>
      <c r="I182" s="6">
        <v>0</v>
      </c>
      <c r="J182" s="6">
        <v>6278382876</v>
      </c>
      <c r="K182" s="6">
        <v>0</v>
      </c>
      <c r="L182" s="6">
        <v>57686037</v>
      </c>
      <c r="M182" s="6">
        <v>0</v>
      </c>
      <c r="N182" s="6">
        <v>54700288</v>
      </c>
      <c r="O182" s="5">
        <v>0.95</v>
      </c>
    </row>
    <row r="183" spans="1:15" ht="21" x14ac:dyDescent="0.25">
      <c r="A183" s="4" t="s">
        <v>1180</v>
      </c>
      <c r="B183" s="4" t="s">
        <v>59</v>
      </c>
      <c r="C183" s="7" t="s">
        <v>58</v>
      </c>
      <c r="D183" s="7" t="s">
        <v>57</v>
      </c>
      <c r="E183" s="6">
        <v>5000000000</v>
      </c>
      <c r="F183" s="6">
        <v>0</v>
      </c>
      <c r="G183" s="6">
        <v>1278382876</v>
      </c>
      <c r="H183" s="6">
        <v>6278382876</v>
      </c>
      <c r="I183" s="6">
        <v>0</v>
      </c>
      <c r="J183" s="6">
        <v>6278382876</v>
      </c>
      <c r="K183" s="6">
        <v>0</v>
      </c>
      <c r="L183" s="6">
        <v>57686037</v>
      </c>
      <c r="M183" s="6">
        <v>0</v>
      </c>
      <c r="N183" s="6">
        <v>54700288</v>
      </c>
      <c r="O183" s="5">
        <v>0.95</v>
      </c>
    </row>
    <row r="184" spans="1:15" x14ac:dyDescent="0.25">
      <c r="A184" s="4" t="s">
        <v>1180</v>
      </c>
      <c r="B184" s="4" t="s">
        <v>56</v>
      </c>
      <c r="C184" s="7" t="s">
        <v>55</v>
      </c>
      <c r="D184" s="7" t="s">
        <v>54</v>
      </c>
      <c r="E184" s="6">
        <v>5000000000</v>
      </c>
      <c r="F184" s="6">
        <v>0</v>
      </c>
      <c r="G184" s="6">
        <v>1278382876</v>
      </c>
      <c r="H184" s="6">
        <v>6278382876</v>
      </c>
      <c r="I184" s="6">
        <v>0</v>
      </c>
      <c r="J184" s="6">
        <v>6278382876</v>
      </c>
      <c r="K184" s="6">
        <v>0</v>
      </c>
      <c r="L184" s="6">
        <v>57686037</v>
      </c>
      <c r="M184" s="6">
        <v>0</v>
      </c>
      <c r="N184" s="6">
        <v>54700288</v>
      </c>
      <c r="O184" s="5">
        <v>0.95</v>
      </c>
    </row>
    <row r="185" spans="1:15" x14ac:dyDescent="0.25">
      <c r="A185" s="4" t="s">
        <v>1180</v>
      </c>
      <c r="B185" s="4" t="s">
        <v>908</v>
      </c>
      <c r="C185" s="7" t="s">
        <v>907</v>
      </c>
      <c r="D185" s="7" t="s">
        <v>53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x14ac:dyDescent="0.25">
      <c r="A186" s="4" t="s">
        <v>1180</v>
      </c>
      <c r="B186" s="4" t="s">
        <v>906</v>
      </c>
      <c r="C186" s="7" t="s">
        <v>905</v>
      </c>
      <c r="D186" s="7" t="s">
        <v>21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ht="40.5" x14ac:dyDescent="0.25">
      <c r="A187" s="4" t="s">
        <v>1180</v>
      </c>
      <c r="B187" s="4" t="s">
        <v>904</v>
      </c>
      <c r="C187" s="7" t="s">
        <v>903</v>
      </c>
      <c r="D187" s="7" t="s">
        <v>52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x14ac:dyDescent="0.25">
      <c r="A188" s="4" t="s">
        <v>1180</v>
      </c>
      <c r="B188" s="4" t="s">
        <v>902</v>
      </c>
      <c r="C188" s="7" t="s">
        <v>901</v>
      </c>
      <c r="D188" s="7" t="s">
        <v>19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ht="40.5" x14ac:dyDescent="0.25">
      <c r="A189" s="4" t="s">
        <v>1180</v>
      </c>
      <c r="B189" s="4" t="s">
        <v>900</v>
      </c>
      <c r="C189" s="7" t="s">
        <v>899</v>
      </c>
      <c r="D189" s="7" t="s">
        <v>49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1180</v>
      </c>
      <c r="B190" s="4" t="s">
        <v>898</v>
      </c>
      <c r="C190" s="7" t="s">
        <v>897</v>
      </c>
      <c r="D190" s="7" t="s">
        <v>48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x14ac:dyDescent="0.25">
      <c r="A191" s="4" t="s">
        <v>1180</v>
      </c>
      <c r="B191" s="4" t="s">
        <v>896</v>
      </c>
      <c r="C191" s="7" t="s">
        <v>895</v>
      </c>
      <c r="D191" s="7" t="s">
        <v>47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ht="30.75" x14ac:dyDescent="0.25">
      <c r="A192" s="4" t="s">
        <v>1180</v>
      </c>
      <c r="B192" s="4" t="s">
        <v>894</v>
      </c>
      <c r="C192" s="7" t="s">
        <v>893</v>
      </c>
      <c r="D192" s="7" t="s">
        <v>46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x14ac:dyDescent="0.25">
      <c r="A193" s="4" t="s">
        <v>1180</v>
      </c>
      <c r="B193" s="4" t="s">
        <v>892</v>
      </c>
      <c r="C193" s="7" t="s">
        <v>891</v>
      </c>
      <c r="D193" s="7" t="s">
        <v>19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ht="21" x14ac:dyDescent="0.25">
      <c r="A194" s="4" t="s">
        <v>1180</v>
      </c>
      <c r="B194" s="4" t="s">
        <v>890</v>
      </c>
      <c r="C194" s="7" t="s">
        <v>889</v>
      </c>
      <c r="D194" s="7" t="s">
        <v>43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1180</v>
      </c>
      <c r="B195" s="4" t="s">
        <v>888</v>
      </c>
      <c r="C195" s="7" t="s">
        <v>887</v>
      </c>
      <c r="D195" s="7" t="s">
        <v>835</v>
      </c>
      <c r="E195" s="6">
        <v>5000000000</v>
      </c>
      <c r="F195" s="6">
        <v>0</v>
      </c>
      <c r="G195" s="6">
        <v>378382876</v>
      </c>
      <c r="H195" s="6">
        <v>5378382876</v>
      </c>
      <c r="I195" s="6">
        <v>0</v>
      </c>
      <c r="J195" s="6">
        <v>5378382876</v>
      </c>
      <c r="K195" s="6">
        <v>0</v>
      </c>
      <c r="L195" s="6">
        <v>57686037</v>
      </c>
      <c r="M195" s="6">
        <v>0</v>
      </c>
      <c r="N195" s="6">
        <v>54700288</v>
      </c>
      <c r="O195" s="5">
        <v>0.95</v>
      </c>
    </row>
    <row r="196" spans="1:15" x14ac:dyDescent="0.25">
      <c r="A196" s="4" t="s">
        <v>1180</v>
      </c>
      <c r="B196" s="4" t="s">
        <v>596</v>
      </c>
      <c r="C196" s="7" t="s">
        <v>595</v>
      </c>
      <c r="D196" s="7" t="s">
        <v>41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1180</v>
      </c>
      <c r="B197" s="4" t="s">
        <v>886</v>
      </c>
      <c r="C197" s="7" t="s">
        <v>885</v>
      </c>
      <c r="D197" s="7" t="s">
        <v>831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1180</v>
      </c>
      <c r="B198" s="4" t="s">
        <v>592</v>
      </c>
      <c r="C198" s="7" t="s">
        <v>591</v>
      </c>
      <c r="D198" s="7" t="s">
        <v>21</v>
      </c>
      <c r="E198" s="6">
        <v>5000000000</v>
      </c>
      <c r="F198" s="6">
        <v>0</v>
      </c>
      <c r="G198" s="6">
        <v>378382876</v>
      </c>
      <c r="H198" s="6">
        <v>5378382876</v>
      </c>
      <c r="I198" s="6">
        <v>0</v>
      </c>
      <c r="J198" s="6">
        <v>5378382876</v>
      </c>
      <c r="K198" s="6">
        <v>0</v>
      </c>
      <c r="L198" s="6">
        <v>57686037</v>
      </c>
      <c r="M198" s="6">
        <v>0</v>
      </c>
      <c r="N198" s="6">
        <v>54700288</v>
      </c>
      <c r="O198" s="5">
        <v>0.95</v>
      </c>
    </row>
    <row r="199" spans="1:15" x14ac:dyDescent="0.25">
      <c r="A199" s="4" t="s">
        <v>1180</v>
      </c>
      <c r="B199" s="4" t="s">
        <v>590</v>
      </c>
      <c r="C199" s="7" t="s">
        <v>589</v>
      </c>
      <c r="D199" s="7" t="s">
        <v>37</v>
      </c>
      <c r="E199" s="6">
        <v>5000000000</v>
      </c>
      <c r="F199" s="6">
        <v>0</v>
      </c>
      <c r="G199" s="6">
        <v>378382876</v>
      </c>
      <c r="H199" s="6">
        <v>5378382876</v>
      </c>
      <c r="I199" s="6">
        <v>0</v>
      </c>
      <c r="J199" s="6">
        <v>5378382876</v>
      </c>
      <c r="K199" s="6">
        <v>0</v>
      </c>
      <c r="L199" s="6">
        <v>57686037</v>
      </c>
      <c r="M199" s="6">
        <v>0</v>
      </c>
      <c r="N199" s="6">
        <v>54700288</v>
      </c>
      <c r="O199" s="5">
        <v>0.95</v>
      </c>
    </row>
    <row r="200" spans="1:15" x14ac:dyDescent="0.25">
      <c r="A200" s="4" t="s">
        <v>1180</v>
      </c>
      <c r="B200" s="4" t="s">
        <v>884</v>
      </c>
      <c r="C200" s="7" t="s">
        <v>883</v>
      </c>
      <c r="D200" s="7" t="s">
        <v>36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x14ac:dyDescent="0.25">
      <c r="A201" s="4" t="s">
        <v>1180</v>
      </c>
      <c r="B201" s="4" t="s">
        <v>882</v>
      </c>
      <c r="C201" s="7" t="s">
        <v>881</v>
      </c>
      <c r="D201" s="7" t="s">
        <v>21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ht="21" x14ac:dyDescent="0.25">
      <c r="A202" s="4" t="s">
        <v>1180</v>
      </c>
      <c r="B202" s="4" t="s">
        <v>880</v>
      </c>
      <c r="C202" s="7" t="s">
        <v>879</v>
      </c>
      <c r="D202" s="7" t="s">
        <v>821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1180</v>
      </c>
      <c r="B203" s="4" t="s">
        <v>878</v>
      </c>
      <c r="C203" s="7" t="s">
        <v>877</v>
      </c>
      <c r="D203" s="7" t="s">
        <v>818</v>
      </c>
      <c r="E203" s="6">
        <v>0</v>
      </c>
      <c r="F203" s="6">
        <v>0</v>
      </c>
      <c r="G203" s="6">
        <v>900000000</v>
      </c>
      <c r="H203" s="6">
        <v>900000000</v>
      </c>
      <c r="I203" s="6">
        <v>0</v>
      </c>
      <c r="J203" s="6">
        <v>900000000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x14ac:dyDescent="0.25">
      <c r="A204" s="4" t="s">
        <v>1180</v>
      </c>
      <c r="B204" s="4" t="s">
        <v>581</v>
      </c>
      <c r="C204" s="7" t="s">
        <v>580</v>
      </c>
      <c r="D204" s="7" t="s">
        <v>21</v>
      </c>
      <c r="E204" s="6">
        <v>0</v>
      </c>
      <c r="F204" s="6">
        <v>0</v>
      </c>
      <c r="G204" s="6">
        <v>900000000</v>
      </c>
      <c r="H204" s="6">
        <v>900000000</v>
      </c>
      <c r="I204" s="6">
        <v>0</v>
      </c>
      <c r="J204" s="6">
        <v>900000000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ht="21" x14ac:dyDescent="0.25">
      <c r="A205" s="4" t="s">
        <v>1180</v>
      </c>
      <c r="B205" s="4" t="s">
        <v>876</v>
      </c>
      <c r="C205" s="7" t="s">
        <v>875</v>
      </c>
      <c r="D205" s="7" t="s">
        <v>814</v>
      </c>
      <c r="E205" s="6">
        <v>0</v>
      </c>
      <c r="F205" s="6">
        <v>0</v>
      </c>
      <c r="G205" s="6">
        <v>900000000</v>
      </c>
      <c r="H205" s="6">
        <v>900000000</v>
      </c>
      <c r="I205" s="6">
        <v>0</v>
      </c>
      <c r="J205" s="6">
        <v>900000000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1180</v>
      </c>
      <c r="B206" s="4" t="s">
        <v>28</v>
      </c>
      <c r="C206" s="7" t="s">
        <v>27</v>
      </c>
      <c r="D206" s="7" t="s">
        <v>26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1180</v>
      </c>
      <c r="B207" s="4" t="s">
        <v>25</v>
      </c>
      <c r="C207" s="7" t="s">
        <v>24</v>
      </c>
      <c r="D207" s="7" t="s">
        <v>811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1180</v>
      </c>
      <c r="B208" s="4" t="s">
        <v>874</v>
      </c>
      <c r="C208" s="7" t="s">
        <v>873</v>
      </c>
      <c r="D208" s="7" t="s">
        <v>808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x14ac:dyDescent="0.25">
      <c r="A209" s="4" t="s">
        <v>1180</v>
      </c>
      <c r="B209" s="4" t="s">
        <v>872</v>
      </c>
      <c r="C209" s="7" t="s">
        <v>871</v>
      </c>
      <c r="D209" s="7" t="s">
        <v>21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ht="21" x14ac:dyDescent="0.25">
      <c r="A210" s="4" t="s">
        <v>1180</v>
      </c>
      <c r="B210" s="4" t="s">
        <v>870</v>
      </c>
      <c r="C210" s="7" t="s">
        <v>869</v>
      </c>
      <c r="D210" s="7" t="s">
        <v>803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x14ac:dyDescent="0.25">
      <c r="A211" s="4" t="s">
        <v>1180</v>
      </c>
      <c r="B211" s="4" t="s">
        <v>868</v>
      </c>
      <c r="C211" s="7" t="s">
        <v>867</v>
      </c>
      <c r="D211" s="7" t="s">
        <v>19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ht="21" x14ac:dyDescent="0.25">
      <c r="A212" s="4" t="s">
        <v>1180</v>
      </c>
      <c r="B212" s="4" t="s">
        <v>866</v>
      </c>
      <c r="C212" s="7" t="s">
        <v>865</v>
      </c>
      <c r="D212" s="7" t="s">
        <v>798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1180</v>
      </c>
      <c r="B213" s="4" t="s">
        <v>15</v>
      </c>
      <c r="C213" s="7" t="s">
        <v>14</v>
      </c>
      <c r="D213" s="7" t="s">
        <v>795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</row>
    <row r="214" spans="1:15" x14ac:dyDescent="0.25">
      <c r="A214" s="4" t="s">
        <v>1180</v>
      </c>
      <c r="B214" s="4" t="s">
        <v>12</v>
      </c>
      <c r="C214" s="7" t="s">
        <v>11</v>
      </c>
      <c r="D214" s="7" t="s">
        <v>10</v>
      </c>
      <c r="E214" s="6">
        <v>0</v>
      </c>
      <c r="F214" s="6">
        <v>0</v>
      </c>
      <c r="G214" s="6">
        <v>20630000</v>
      </c>
      <c r="H214" s="6">
        <v>20630000</v>
      </c>
      <c r="I214" s="6">
        <v>0</v>
      </c>
      <c r="J214" s="6">
        <v>20630000</v>
      </c>
      <c r="K214" s="6">
        <v>0</v>
      </c>
      <c r="L214" s="6">
        <v>20630000</v>
      </c>
      <c r="M214" s="6">
        <v>0</v>
      </c>
      <c r="N214" s="6">
        <v>0</v>
      </c>
      <c r="O214" s="5">
        <v>0</v>
      </c>
    </row>
    <row r="215" spans="1:15" x14ac:dyDescent="0.25">
      <c r="A215" s="4" t="s">
        <v>1180</v>
      </c>
      <c r="B215" s="4" t="s">
        <v>9</v>
      </c>
      <c r="C215" s="7" t="s">
        <v>8</v>
      </c>
      <c r="D215" s="7" t="s">
        <v>563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</row>
    <row r="216" spans="1:15" x14ac:dyDescent="0.25">
      <c r="A216" s="4" t="s">
        <v>1180</v>
      </c>
      <c r="B216" s="4" t="s">
        <v>6</v>
      </c>
      <c r="C216" s="7" t="s">
        <v>5</v>
      </c>
      <c r="D216" s="7" t="s">
        <v>562</v>
      </c>
      <c r="E216" s="6">
        <v>0</v>
      </c>
      <c r="F216" s="6">
        <v>0</v>
      </c>
      <c r="G216" s="6">
        <v>20630000</v>
      </c>
      <c r="H216" s="6">
        <v>20630000</v>
      </c>
      <c r="I216" s="6">
        <v>0</v>
      </c>
      <c r="J216" s="6">
        <v>20630000</v>
      </c>
      <c r="K216" s="6">
        <v>0</v>
      </c>
      <c r="L216" s="6">
        <v>20630000</v>
      </c>
      <c r="M216" s="6">
        <v>0</v>
      </c>
      <c r="N216" s="6">
        <v>0</v>
      </c>
      <c r="O216" s="5">
        <v>0</v>
      </c>
    </row>
    <row r="217" spans="1:15" ht="15.75" thickBot="1" x14ac:dyDescent="0.3">
      <c r="A217" s="4" t="s">
        <v>1180</v>
      </c>
      <c r="B217" s="4" t="s">
        <v>2</v>
      </c>
      <c r="C217" s="3" t="s">
        <v>1</v>
      </c>
      <c r="D217" s="3" t="s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showGridLines="0" topLeftCell="A115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1197</v>
      </c>
      <c r="B1" s="34" t="s">
        <v>558</v>
      </c>
      <c r="C1" s="32" t="s">
        <v>1196</v>
      </c>
    </row>
    <row r="2" spans="1:15" ht="15" customHeight="1" x14ac:dyDescent="0.35">
      <c r="A2" s="25" t="s">
        <v>1191</v>
      </c>
      <c r="B2" s="33"/>
      <c r="C2" s="32"/>
    </row>
    <row r="3" spans="1:15" x14ac:dyDescent="0.25">
      <c r="A3">
        <f>COUNTA(A11:A152)+11</f>
        <v>152</v>
      </c>
      <c r="B3" s="31"/>
    </row>
    <row r="4" spans="1:15" x14ac:dyDescent="0.25">
      <c r="A4" s="22" t="s">
        <v>1195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1194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1191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Bosa, II Nivel, E.S.E.</v>
      </c>
      <c r="E8" t="s">
        <v>547</v>
      </c>
    </row>
    <row r="9" spans="1:15" x14ac:dyDescent="0.25">
      <c r="A9" s="24" t="s">
        <v>1193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1191</v>
      </c>
      <c r="B14" s="4" t="s">
        <v>1174</v>
      </c>
      <c r="C14" s="7" t="s">
        <v>788</v>
      </c>
      <c r="D14" s="7" t="s">
        <v>1192</v>
      </c>
      <c r="E14" s="6">
        <v>36601000000</v>
      </c>
      <c r="F14" s="6">
        <v>3446000000</v>
      </c>
      <c r="G14" s="6">
        <v>7306269142</v>
      </c>
      <c r="H14" s="6">
        <v>43907269142</v>
      </c>
      <c r="I14" s="6">
        <v>0</v>
      </c>
      <c r="J14" s="6">
        <v>43907269142</v>
      </c>
      <c r="K14" s="6">
        <v>1349937702</v>
      </c>
      <c r="L14" s="6">
        <v>18560003508</v>
      </c>
      <c r="M14" s="6">
        <v>1158124876</v>
      </c>
      <c r="N14" s="6">
        <v>12693691372</v>
      </c>
      <c r="O14" s="5">
        <v>0.68</v>
      </c>
    </row>
    <row r="15" spans="1:15" x14ac:dyDescent="0.25">
      <c r="A15" s="4" t="s">
        <v>1191</v>
      </c>
      <c r="B15" s="8" t="s">
        <v>515</v>
      </c>
      <c r="C15" s="7" t="s">
        <v>514</v>
      </c>
      <c r="D15" s="7" t="s">
        <v>513</v>
      </c>
      <c r="E15" s="6">
        <v>36018000000</v>
      </c>
      <c r="F15" s="6">
        <v>3446000000</v>
      </c>
      <c r="G15" s="6">
        <v>7889269142</v>
      </c>
      <c r="H15" s="6">
        <v>43907269142</v>
      </c>
      <c r="I15" s="6">
        <v>0</v>
      </c>
      <c r="J15" s="6">
        <v>43907269142</v>
      </c>
      <c r="K15" s="6">
        <v>1349937702</v>
      </c>
      <c r="L15" s="6">
        <v>18560003508</v>
      </c>
      <c r="M15" s="6">
        <v>1158124876</v>
      </c>
      <c r="N15" s="6">
        <v>12693691372</v>
      </c>
      <c r="O15" s="5">
        <v>0.68</v>
      </c>
    </row>
    <row r="16" spans="1:15" x14ac:dyDescent="0.25">
      <c r="A16" s="4" t="s">
        <v>1191</v>
      </c>
      <c r="B16" s="4" t="s">
        <v>512</v>
      </c>
      <c r="C16" s="7" t="s">
        <v>511</v>
      </c>
      <c r="D16" s="7" t="s">
        <v>510</v>
      </c>
      <c r="E16" s="6">
        <v>4697000000</v>
      </c>
      <c r="F16" s="6">
        <v>755650000</v>
      </c>
      <c r="G16" s="6">
        <v>1225754961</v>
      </c>
      <c r="H16" s="6">
        <v>5922754961</v>
      </c>
      <c r="I16" s="6">
        <v>0</v>
      </c>
      <c r="J16" s="6">
        <v>5922754961</v>
      </c>
      <c r="K16" s="6">
        <v>318726158</v>
      </c>
      <c r="L16" s="6">
        <v>4271982061</v>
      </c>
      <c r="M16" s="6">
        <v>282567820</v>
      </c>
      <c r="N16" s="6">
        <v>2888152253</v>
      </c>
      <c r="O16" s="5">
        <v>0.68</v>
      </c>
    </row>
    <row r="17" spans="1:15" x14ac:dyDescent="0.25">
      <c r="A17" s="4" t="s">
        <v>1191</v>
      </c>
      <c r="B17" s="4" t="s">
        <v>509</v>
      </c>
      <c r="C17" s="7" t="s">
        <v>508</v>
      </c>
      <c r="D17" s="7" t="s">
        <v>285</v>
      </c>
      <c r="E17" s="6">
        <v>2451258629</v>
      </c>
      <c r="F17" s="6">
        <v>441641046</v>
      </c>
      <c r="G17" s="6">
        <v>457901173</v>
      </c>
      <c r="H17" s="6">
        <v>2909159802</v>
      </c>
      <c r="I17" s="6">
        <v>0</v>
      </c>
      <c r="J17" s="6">
        <v>2909159802</v>
      </c>
      <c r="K17" s="6">
        <v>194992220</v>
      </c>
      <c r="L17" s="6">
        <v>1792705519</v>
      </c>
      <c r="M17" s="6">
        <v>179702083</v>
      </c>
      <c r="N17" s="6">
        <v>1674774389</v>
      </c>
      <c r="O17" s="5">
        <v>0.93</v>
      </c>
    </row>
    <row r="18" spans="1:15" x14ac:dyDescent="0.25">
      <c r="A18" s="4" t="s">
        <v>1191</v>
      </c>
      <c r="B18" s="4" t="s">
        <v>507</v>
      </c>
      <c r="C18" s="7" t="s">
        <v>506</v>
      </c>
      <c r="D18" s="7" t="s">
        <v>689</v>
      </c>
      <c r="E18" s="6">
        <v>1027890518</v>
      </c>
      <c r="F18" s="6">
        <v>297914341</v>
      </c>
      <c r="G18" s="6">
        <v>297914341</v>
      </c>
      <c r="H18" s="6">
        <v>1325804859</v>
      </c>
      <c r="I18" s="6">
        <v>0</v>
      </c>
      <c r="J18" s="6">
        <v>1325804859</v>
      </c>
      <c r="K18" s="6">
        <v>84065168</v>
      </c>
      <c r="L18" s="6">
        <v>902166518</v>
      </c>
      <c r="M18" s="6">
        <v>84065168</v>
      </c>
      <c r="N18" s="6">
        <v>902166518</v>
      </c>
      <c r="O18" s="5">
        <v>1</v>
      </c>
    </row>
    <row r="19" spans="1:15" x14ac:dyDescent="0.25">
      <c r="A19" s="4" t="s">
        <v>1191</v>
      </c>
      <c r="B19" s="4" t="s">
        <v>1171</v>
      </c>
      <c r="C19" s="7" t="s">
        <v>1170</v>
      </c>
      <c r="D19" s="7" t="s">
        <v>279</v>
      </c>
      <c r="E19" s="6">
        <v>572300956</v>
      </c>
      <c r="F19" s="6">
        <v>174109686</v>
      </c>
      <c r="G19" s="6">
        <v>174109686</v>
      </c>
      <c r="H19" s="6">
        <v>746410642</v>
      </c>
      <c r="I19" s="6">
        <v>0</v>
      </c>
      <c r="J19" s="6">
        <v>746410642</v>
      </c>
      <c r="K19" s="6">
        <v>59065751</v>
      </c>
      <c r="L19" s="6">
        <v>552847014</v>
      </c>
      <c r="M19" s="6">
        <v>59065751</v>
      </c>
      <c r="N19" s="6">
        <v>552847014</v>
      </c>
      <c r="O19" s="5">
        <v>1</v>
      </c>
    </row>
    <row r="20" spans="1:15" x14ac:dyDescent="0.25">
      <c r="A20" s="4" t="s">
        <v>1191</v>
      </c>
      <c r="B20" s="4" t="s">
        <v>1169</v>
      </c>
      <c r="C20" s="7" t="s">
        <v>1168</v>
      </c>
      <c r="D20" s="7" t="s">
        <v>276</v>
      </c>
      <c r="E20" s="6">
        <v>44082062</v>
      </c>
      <c r="F20" s="6">
        <v>0</v>
      </c>
      <c r="G20" s="6">
        <v>0</v>
      </c>
      <c r="H20" s="6">
        <v>44082062</v>
      </c>
      <c r="I20" s="6">
        <v>0</v>
      </c>
      <c r="J20" s="6">
        <v>44082062</v>
      </c>
      <c r="K20" s="6">
        <v>3741004</v>
      </c>
      <c r="L20" s="6">
        <v>32813669</v>
      </c>
      <c r="M20" s="6">
        <v>3741004</v>
      </c>
      <c r="N20" s="6">
        <v>32813669</v>
      </c>
      <c r="O20" s="5">
        <v>1</v>
      </c>
    </row>
    <row r="21" spans="1:15" ht="21" x14ac:dyDescent="0.25">
      <c r="A21" s="4" t="s">
        <v>1191</v>
      </c>
      <c r="B21" s="4" t="s">
        <v>1167</v>
      </c>
      <c r="C21" s="7" t="s">
        <v>1166</v>
      </c>
      <c r="D21" s="7" t="s">
        <v>1165</v>
      </c>
      <c r="E21" s="6">
        <v>11500000</v>
      </c>
      <c r="F21" s="6">
        <v>0</v>
      </c>
      <c r="G21" s="6">
        <v>0</v>
      </c>
      <c r="H21" s="6">
        <v>11500000</v>
      </c>
      <c r="I21" s="6">
        <v>0</v>
      </c>
      <c r="J21" s="6">
        <v>11500000</v>
      </c>
      <c r="K21" s="6">
        <v>877853</v>
      </c>
      <c r="L21" s="6">
        <v>6722123</v>
      </c>
      <c r="M21" s="6">
        <v>877853</v>
      </c>
      <c r="N21" s="6">
        <v>6722123</v>
      </c>
      <c r="O21" s="5">
        <v>1</v>
      </c>
    </row>
    <row r="22" spans="1:15" x14ac:dyDescent="0.25">
      <c r="A22" s="4" t="s">
        <v>1191</v>
      </c>
      <c r="B22" s="4" t="s">
        <v>1164</v>
      </c>
      <c r="C22" s="7" t="s">
        <v>1163</v>
      </c>
      <c r="D22" s="7" t="s">
        <v>270</v>
      </c>
      <c r="E22" s="6">
        <v>8456742</v>
      </c>
      <c r="F22" s="6">
        <v>0</v>
      </c>
      <c r="G22" s="6">
        <v>0</v>
      </c>
      <c r="H22" s="6">
        <v>8456742</v>
      </c>
      <c r="I22" s="6">
        <v>0</v>
      </c>
      <c r="J22" s="6">
        <v>8456742</v>
      </c>
      <c r="K22" s="6">
        <v>468240</v>
      </c>
      <c r="L22" s="6">
        <v>4258331</v>
      </c>
      <c r="M22" s="6">
        <v>468240</v>
      </c>
      <c r="N22" s="6">
        <v>4258331</v>
      </c>
      <c r="O22" s="5">
        <v>1</v>
      </c>
    </row>
    <row r="23" spans="1:15" x14ac:dyDescent="0.25">
      <c r="A23" s="4" t="s">
        <v>1191</v>
      </c>
      <c r="B23" s="4" t="s">
        <v>1162</v>
      </c>
      <c r="C23" s="7" t="s">
        <v>1161</v>
      </c>
      <c r="D23" s="7" t="s">
        <v>267</v>
      </c>
      <c r="E23" s="6">
        <v>6948716</v>
      </c>
      <c r="F23" s="6">
        <v>0</v>
      </c>
      <c r="G23" s="6">
        <v>0</v>
      </c>
      <c r="H23" s="6">
        <v>6948716</v>
      </c>
      <c r="I23" s="6">
        <v>0</v>
      </c>
      <c r="J23" s="6">
        <v>6948716</v>
      </c>
      <c r="K23" s="6">
        <v>421075</v>
      </c>
      <c r="L23" s="6">
        <v>3758761</v>
      </c>
      <c r="M23" s="6">
        <v>421075</v>
      </c>
      <c r="N23" s="6">
        <v>3758761</v>
      </c>
      <c r="O23" s="5">
        <v>1</v>
      </c>
    </row>
    <row r="24" spans="1:15" x14ac:dyDescent="0.25">
      <c r="A24" s="4" t="s">
        <v>1191</v>
      </c>
      <c r="B24" s="4" t="s">
        <v>1160</v>
      </c>
      <c r="C24" s="7" t="s">
        <v>1159</v>
      </c>
      <c r="D24" s="7" t="s">
        <v>264</v>
      </c>
      <c r="E24" s="6">
        <v>24000000</v>
      </c>
      <c r="F24" s="6">
        <v>0</v>
      </c>
      <c r="G24" s="6">
        <v>0</v>
      </c>
      <c r="H24" s="6">
        <v>24000000</v>
      </c>
      <c r="I24" s="6">
        <v>0</v>
      </c>
      <c r="J24" s="6">
        <v>24000000</v>
      </c>
      <c r="K24" s="6">
        <v>554131</v>
      </c>
      <c r="L24" s="6">
        <v>18925857</v>
      </c>
      <c r="M24" s="6">
        <v>554131</v>
      </c>
      <c r="N24" s="6">
        <v>18925857</v>
      </c>
      <c r="O24" s="5">
        <v>1</v>
      </c>
    </row>
    <row r="25" spans="1:15" x14ac:dyDescent="0.25">
      <c r="A25" s="4" t="s">
        <v>1191</v>
      </c>
      <c r="B25" s="4" t="s">
        <v>1158</v>
      </c>
      <c r="C25" s="7" t="s">
        <v>1157</v>
      </c>
      <c r="D25" s="7" t="s">
        <v>261</v>
      </c>
      <c r="E25" s="6">
        <v>111985560</v>
      </c>
      <c r="F25" s="6">
        <v>0</v>
      </c>
      <c r="G25" s="6">
        <v>0</v>
      </c>
      <c r="H25" s="6">
        <v>111985560</v>
      </c>
      <c r="I25" s="6">
        <v>0</v>
      </c>
      <c r="J25" s="6">
        <v>111985560</v>
      </c>
      <c r="K25" s="6">
        <v>0</v>
      </c>
      <c r="L25" s="6">
        <v>102752088</v>
      </c>
      <c r="M25" s="6">
        <v>0</v>
      </c>
      <c r="N25" s="6">
        <v>102752088</v>
      </c>
      <c r="O25" s="5">
        <v>1</v>
      </c>
    </row>
    <row r="26" spans="1:15" x14ac:dyDescent="0.25">
      <c r="A26" s="4" t="s">
        <v>1191</v>
      </c>
      <c r="B26" s="4" t="s">
        <v>1154</v>
      </c>
      <c r="C26" s="7" t="s">
        <v>1153</v>
      </c>
      <c r="D26" s="7" t="s">
        <v>255</v>
      </c>
      <c r="E26" s="6">
        <v>7744462</v>
      </c>
      <c r="F26" s="6">
        <v>98631217</v>
      </c>
      <c r="G26" s="6">
        <v>98631217</v>
      </c>
      <c r="H26" s="6">
        <v>106375679</v>
      </c>
      <c r="I26" s="6">
        <v>0</v>
      </c>
      <c r="J26" s="6">
        <v>106375679</v>
      </c>
      <c r="K26" s="6">
        <v>0</v>
      </c>
      <c r="L26" s="6">
        <v>2274999</v>
      </c>
      <c r="M26" s="6">
        <v>0</v>
      </c>
      <c r="N26" s="6">
        <v>2274999</v>
      </c>
      <c r="O26" s="5">
        <v>1</v>
      </c>
    </row>
    <row r="27" spans="1:15" x14ac:dyDescent="0.25">
      <c r="A27" s="4" t="s">
        <v>1191</v>
      </c>
      <c r="B27" s="4" t="s">
        <v>1152</v>
      </c>
      <c r="C27" s="7" t="s">
        <v>1151</v>
      </c>
      <c r="D27" s="7" t="s">
        <v>252</v>
      </c>
      <c r="E27" s="6">
        <v>48804803</v>
      </c>
      <c r="F27" s="6">
        <v>0</v>
      </c>
      <c r="G27" s="6">
        <v>0</v>
      </c>
      <c r="H27" s="6">
        <v>48804803</v>
      </c>
      <c r="I27" s="6">
        <v>0</v>
      </c>
      <c r="J27" s="6">
        <v>48804803</v>
      </c>
      <c r="K27" s="6">
        <v>2643041</v>
      </c>
      <c r="L27" s="6">
        <v>20673407</v>
      </c>
      <c r="M27" s="6">
        <v>2643041</v>
      </c>
      <c r="N27" s="6">
        <v>20673407</v>
      </c>
      <c r="O27" s="5">
        <v>1</v>
      </c>
    </row>
    <row r="28" spans="1:15" x14ac:dyDescent="0.25">
      <c r="A28" s="4" t="s">
        <v>1191</v>
      </c>
      <c r="B28" s="4" t="s">
        <v>1150</v>
      </c>
      <c r="C28" s="7" t="s">
        <v>1149</v>
      </c>
      <c r="D28" s="7" t="s">
        <v>249</v>
      </c>
      <c r="E28" s="6">
        <v>134236687</v>
      </c>
      <c r="F28" s="6">
        <v>22127737</v>
      </c>
      <c r="G28" s="6">
        <v>22127737</v>
      </c>
      <c r="H28" s="6">
        <v>156364424</v>
      </c>
      <c r="I28" s="6">
        <v>0</v>
      </c>
      <c r="J28" s="6">
        <v>156364424</v>
      </c>
      <c r="K28" s="6">
        <v>13287591</v>
      </c>
      <c r="L28" s="6">
        <v>118724110</v>
      </c>
      <c r="M28" s="6">
        <v>13287591</v>
      </c>
      <c r="N28" s="6">
        <v>118724110</v>
      </c>
      <c r="O28" s="5">
        <v>1</v>
      </c>
    </row>
    <row r="29" spans="1:15" x14ac:dyDescent="0.25">
      <c r="A29" s="4" t="s">
        <v>1191</v>
      </c>
      <c r="B29" s="4" t="s">
        <v>1148</v>
      </c>
      <c r="C29" s="7" t="s">
        <v>1147</v>
      </c>
      <c r="D29" s="7" t="s">
        <v>246</v>
      </c>
      <c r="E29" s="6">
        <v>30877646</v>
      </c>
      <c r="F29" s="6">
        <v>0</v>
      </c>
      <c r="G29" s="6">
        <v>0</v>
      </c>
      <c r="H29" s="6">
        <v>30877646</v>
      </c>
      <c r="I29" s="6">
        <v>0</v>
      </c>
      <c r="J29" s="6">
        <v>30877646</v>
      </c>
      <c r="K29" s="6">
        <v>2683564</v>
      </c>
      <c r="L29" s="6">
        <v>21932921</v>
      </c>
      <c r="M29" s="6">
        <v>2683564</v>
      </c>
      <c r="N29" s="6">
        <v>21932921</v>
      </c>
      <c r="O29" s="5">
        <v>1</v>
      </c>
    </row>
    <row r="30" spans="1:15" x14ac:dyDescent="0.25">
      <c r="A30" s="4" t="s">
        <v>1191</v>
      </c>
      <c r="B30" s="4" t="s">
        <v>1146</v>
      </c>
      <c r="C30" s="7" t="s">
        <v>1145</v>
      </c>
      <c r="D30" s="7" t="s">
        <v>243</v>
      </c>
      <c r="E30" s="6">
        <v>1293405</v>
      </c>
      <c r="F30" s="6">
        <v>0</v>
      </c>
      <c r="G30" s="6">
        <v>0</v>
      </c>
      <c r="H30" s="6">
        <v>1293405</v>
      </c>
      <c r="I30" s="6">
        <v>0</v>
      </c>
      <c r="J30" s="6">
        <v>1293405</v>
      </c>
      <c r="K30" s="6">
        <v>88775</v>
      </c>
      <c r="L30" s="6">
        <v>858852</v>
      </c>
      <c r="M30" s="6">
        <v>88775</v>
      </c>
      <c r="N30" s="6">
        <v>858852</v>
      </c>
      <c r="O30" s="5">
        <v>1</v>
      </c>
    </row>
    <row r="31" spans="1:15" x14ac:dyDescent="0.25">
      <c r="A31" s="4" t="s">
        <v>1191</v>
      </c>
      <c r="B31" s="4" t="s">
        <v>1140</v>
      </c>
      <c r="C31" s="7" t="s">
        <v>1139</v>
      </c>
      <c r="D31" s="7" t="s">
        <v>234</v>
      </c>
      <c r="E31" s="6">
        <v>0</v>
      </c>
      <c r="F31" s="6">
        <v>733495</v>
      </c>
      <c r="G31" s="6">
        <v>733495</v>
      </c>
      <c r="H31" s="6">
        <v>733495</v>
      </c>
      <c r="I31" s="6">
        <v>0</v>
      </c>
      <c r="J31" s="6">
        <v>733495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</row>
    <row r="32" spans="1:15" x14ac:dyDescent="0.25">
      <c r="A32" s="4" t="s">
        <v>1191</v>
      </c>
      <c r="B32" s="4" t="s">
        <v>468</v>
      </c>
      <c r="C32" s="7" t="s">
        <v>467</v>
      </c>
      <c r="D32" s="7" t="s">
        <v>225</v>
      </c>
      <c r="E32" s="6">
        <v>1700000</v>
      </c>
      <c r="F32" s="6">
        <v>2312206</v>
      </c>
      <c r="G32" s="6">
        <v>2312206</v>
      </c>
      <c r="H32" s="6">
        <v>4012206</v>
      </c>
      <c r="I32" s="6">
        <v>0</v>
      </c>
      <c r="J32" s="6">
        <v>4012206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1191</v>
      </c>
      <c r="B33" s="4" t="s">
        <v>1134</v>
      </c>
      <c r="C33" s="7" t="s">
        <v>1133</v>
      </c>
      <c r="D33" s="7" t="s">
        <v>222</v>
      </c>
      <c r="E33" s="6">
        <v>1700000</v>
      </c>
      <c r="F33" s="6">
        <v>2312206</v>
      </c>
      <c r="G33" s="6">
        <v>2312206</v>
      </c>
      <c r="H33" s="6">
        <v>4012206</v>
      </c>
      <c r="I33" s="6">
        <v>0</v>
      </c>
      <c r="J33" s="6">
        <v>4012206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1191</v>
      </c>
      <c r="B34" s="4" t="s">
        <v>1128</v>
      </c>
      <c r="C34" s="7" t="s">
        <v>1127</v>
      </c>
      <c r="D34" s="7" t="s">
        <v>213</v>
      </c>
      <c r="E34" s="6">
        <v>4287619</v>
      </c>
      <c r="F34" s="6">
        <v>0</v>
      </c>
      <c r="G34" s="6">
        <v>0</v>
      </c>
      <c r="H34" s="6">
        <v>4287619</v>
      </c>
      <c r="I34" s="6">
        <v>0</v>
      </c>
      <c r="J34" s="6">
        <v>4287619</v>
      </c>
      <c r="K34" s="6">
        <v>234143</v>
      </c>
      <c r="L34" s="6">
        <v>1399581</v>
      </c>
      <c r="M34" s="6">
        <v>234143</v>
      </c>
      <c r="N34" s="6">
        <v>1399581</v>
      </c>
      <c r="O34" s="5">
        <v>1</v>
      </c>
    </row>
    <row r="35" spans="1:15" x14ac:dyDescent="0.25">
      <c r="A35" s="4" t="s">
        <v>1191</v>
      </c>
      <c r="B35" s="4" t="s">
        <v>1124</v>
      </c>
      <c r="C35" s="7" t="s">
        <v>1123</v>
      </c>
      <c r="D35" s="7" t="s">
        <v>207</v>
      </c>
      <c r="E35" s="6">
        <v>19671860</v>
      </c>
      <c r="F35" s="6">
        <v>0</v>
      </c>
      <c r="G35" s="6">
        <v>0</v>
      </c>
      <c r="H35" s="6">
        <v>19671860</v>
      </c>
      <c r="I35" s="6">
        <v>0</v>
      </c>
      <c r="J35" s="6">
        <v>19671860</v>
      </c>
      <c r="K35" s="6">
        <v>0</v>
      </c>
      <c r="L35" s="6">
        <v>14224805</v>
      </c>
      <c r="M35" s="6">
        <v>0</v>
      </c>
      <c r="N35" s="6">
        <v>14224805</v>
      </c>
      <c r="O35" s="5">
        <v>1</v>
      </c>
    </row>
    <row r="36" spans="1:15" x14ac:dyDescent="0.25">
      <c r="A36" s="4" t="s">
        <v>1191</v>
      </c>
      <c r="B36" s="4" t="s">
        <v>451</v>
      </c>
      <c r="C36" s="7" t="s">
        <v>450</v>
      </c>
      <c r="D36" s="7" t="s">
        <v>204</v>
      </c>
      <c r="E36" s="6">
        <v>731627784</v>
      </c>
      <c r="F36" s="6">
        <v>143726705</v>
      </c>
      <c r="G36" s="6">
        <v>138295832</v>
      </c>
      <c r="H36" s="6">
        <v>869923616</v>
      </c>
      <c r="I36" s="6">
        <v>0</v>
      </c>
      <c r="J36" s="6">
        <v>869923616</v>
      </c>
      <c r="K36" s="6">
        <v>83388059</v>
      </c>
      <c r="L36" s="6">
        <v>651278213</v>
      </c>
      <c r="M36" s="6">
        <v>67796304</v>
      </c>
      <c r="N36" s="6">
        <v>540912948</v>
      </c>
      <c r="O36" s="5">
        <v>0.83</v>
      </c>
    </row>
    <row r="37" spans="1:15" x14ac:dyDescent="0.25">
      <c r="A37" s="4" t="s">
        <v>1191</v>
      </c>
      <c r="B37" s="4" t="s">
        <v>1116</v>
      </c>
      <c r="C37" s="7" t="s">
        <v>1115</v>
      </c>
      <c r="D37" s="7" t="s">
        <v>443</v>
      </c>
      <c r="E37" s="6">
        <v>320451140</v>
      </c>
      <c r="F37" s="6">
        <v>75062318</v>
      </c>
      <c r="G37" s="6">
        <v>75062318</v>
      </c>
      <c r="H37" s="6">
        <v>395513458</v>
      </c>
      <c r="I37" s="6">
        <v>0</v>
      </c>
      <c r="J37" s="6">
        <v>395513458</v>
      </c>
      <c r="K37" s="6">
        <v>41960237</v>
      </c>
      <c r="L37" s="6">
        <v>290290375</v>
      </c>
      <c r="M37" s="6">
        <v>26902394</v>
      </c>
      <c r="N37" s="6">
        <v>235019976</v>
      </c>
      <c r="O37" s="5">
        <v>0.81</v>
      </c>
    </row>
    <row r="38" spans="1:15" x14ac:dyDescent="0.25">
      <c r="A38" s="4" t="s">
        <v>1191</v>
      </c>
      <c r="B38" s="4" t="s">
        <v>1114</v>
      </c>
      <c r="C38" s="7" t="s">
        <v>1113</v>
      </c>
      <c r="D38" s="7" t="s">
        <v>440</v>
      </c>
      <c r="E38" s="6">
        <v>411176644</v>
      </c>
      <c r="F38" s="6">
        <v>68664387</v>
      </c>
      <c r="G38" s="6">
        <v>63233514</v>
      </c>
      <c r="H38" s="6">
        <v>474410158</v>
      </c>
      <c r="I38" s="6">
        <v>0</v>
      </c>
      <c r="J38" s="6">
        <v>474410158</v>
      </c>
      <c r="K38" s="6">
        <v>41427822</v>
      </c>
      <c r="L38" s="6">
        <v>360987838</v>
      </c>
      <c r="M38" s="6">
        <v>40893910</v>
      </c>
      <c r="N38" s="6">
        <v>305892972</v>
      </c>
      <c r="O38" s="5">
        <v>0.85</v>
      </c>
    </row>
    <row r="39" spans="1:15" x14ac:dyDescent="0.25">
      <c r="A39" s="4" t="s">
        <v>1191</v>
      </c>
      <c r="B39" s="4" t="s">
        <v>439</v>
      </c>
      <c r="C39" s="7" t="s">
        <v>438</v>
      </c>
      <c r="D39" s="7" t="s">
        <v>1112</v>
      </c>
      <c r="E39" s="6">
        <v>691740327</v>
      </c>
      <c r="F39" s="6">
        <v>0</v>
      </c>
      <c r="G39" s="6">
        <v>21691000</v>
      </c>
      <c r="H39" s="6">
        <v>713431327</v>
      </c>
      <c r="I39" s="6">
        <v>0</v>
      </c>
      <c r="J39" s="6">
        <v>713431327</v>
      </c>
      <c r="K39" s="6">
        <v>27538993</v>
      </c>
      <c r="L39" s="6">
        <v>239260788</v>
      </c>
      <c r="M39" s="6">
        <v>27840611</v>
      </c>
      <c r="N39" s="6">
        <v>231694923</v>
      </c>
      <c r="O39" s="5">
        <v>0.97</v>
      </c>
    </row>
    <row r="40" spans="1:15" x14ac:dyDescent="0.25">
      <c r="A40" s="4" t="s">
        <v>1191</v>
      </c>
      <c r="B40" s="4" t="s">
        <v>437</v>
      </c>
      <c r="C40" s="7" t="s">
        <v>436</v>
      </c>
      <c r="D40" s="7" t="s">
        <v>189</v>
      </c>
      <c r="E40" s="6">
        <v>527989000</v>
      </c>
      <c r="F40" s="6">
        <v>0</v>
      </c>
      <c r="G40" s="6">
        <v>-16309000</v>
      </c>
      <c r="H40" s="6">
        <v>511680000</v>
      </c>
      <c r="I40" s="6">
        <v>0</v>
      </c>
      <c r="J40" s="6">
        <v>511680000</v>
      </c>
      <c r="K40" s="6">
        <v>17803183</v>
      </c>
      <c r="L40" s="6">
        <v>152769624</v>
      </c>
      <c r="M40" s="6">
        <v>17937235</v>
      </c>
      <c r="N40" s="6">
        <v>149407017</v>
      </c>
      <c r="O40" s="5">
        <v>0.98</v>
      </c>
    </row>
    <row r="41" spans="1:15" x14ac:dyDescent="0.25">
      <c r="A41" s="4" t="s">
        <v>1191</v>
      </c>
      <c r="B41" s="4" t="s">
        <v>1111</v>
      </c>
      <c r="C41" s="7" t="s">
        <v>1110</v>
      </c>
      <c r="D41" s="7" t="s">
        <v>655</v>
      </c>
      <c r="E41" s="6">
        <v>310900000</v>
      </c>
      <c r="F41" s="6">
        <v>0</v>
      </c>
      <c r="G41" s="6">
        <v>-80900000</v>
      </c>
      <c r="H41" s="6">
        <v>230000000</v>
      </c>
      <c r="I41" s="6">
        <v>0</v>
      </c>
      <c r="J41" s="6">
        <v>230000000</v>
      </c>
      <c r="K41" s="6">
        <v>0</v>
      </c>
      <c r="L41" s="6">
        <v>4758225</v>
      </c>
      <c r="M41" s="6">
        <v>0</v>
      </c>
      <c r="N41" s="6">
        <v>4758225</v>
      </c>
      <c r="O41" s="5">
        <v>1</v>
      </c>
    </row>
    <row r="42" spans="1:15" x14ac:dyDescent="0.25">
      <c r="A42" s="4" t="s">
        <v>1191</v>
      </c>
      <c r="B42" s="4" t="s">
        <v>1109</v>
      </c>
      <c r="C42" s="7" t="s">
        <v>1108</v>
      </c>
      <c r="D42" s="7" t="s">
        <v>183</v>
      </c>
      <c r="E42" s="6">
        <v>43123400</v>
      </c>
      <c r="F42" s="6">
        <v>0</v>
      </c>
      <c r="G42" s="6">
        <v>30076600</v>
      </c>
      <c r="H42" s="6">
        <v>73200000</v>
      </c>
      <c r="I42" s="6">
        <v>0</v>
      </c>
      <c r="J42" s="6">
        <v>73200000</v>
      </c>
      <c r="K42" s="6">
        <v>4855011</v>
      </c>
      <c r="L42" s="6">
        <v>38415752</v>
      </c>
      <c r="M42" s="6">
        <v>4855011</v>
      </c>
      <c r="N42" s="6">
        <v>38415752</v>
      </c>
      <c r="O42" s="5">
        <v>1</v>
      </c>
    </row>
    <row r="43" spans="1:15" x14ac:dyDescent="0.25">
      <c r="A43" s="4" t="s">
        <v>1191</v>
      </c>
      <c r="B43" s="4" t="s">
        <v>1107</v>
      </c>
      <c r="C43" s="7" t="s">
        <v>1106</v>
      </c>
      <c r="D43" s="7" t="s">
        <v>180</v>
      </c>
      <c r="E43" s="6">
        <v>85965600</v>
      </c>
      <c r="F43" s="6">
        <v>0</v>
      </c>
      <c r="G43" s="6">
        <v>34514400</v>
      </c>
      <c r="H43" s="6">
        <v>120480000</v>
      </c>
      <c r="I43" s="6">
        <v>0</v>
      </c>
      <c r="J43" s="6">
        <v>120480000</v>
      </c>
      <c r="K43" s="6">
        <v>7357765</v>
      </c>
      <c r="L43" s="6">
        <v>56475778</v>
      </c>
      <c r="M43" s="6">
        <v>7357765</v>
      </c>
      <c r="N43" s="6">
        <v>56475778</v>
      </c>
      <c r="O43" s="5">
        <v>1</v>
      </c>
    </row>
    <row r="44" spans="1:15" x14ac:dyDescent="0.25">
      <c r="A44" s="4" t="s">
        <v>1191</v>
      </c>
      <c r="B44" s="4" t="s">
        <v>1105</v>
      </c>
      <c r="C44" s="7" t="s">
        <v>1104</v>
      </c>
      <c r="D44" s="7" t="s">
        <v>177</v>
      </c>
      <c r="E44" s="6">
        <v>36000000</v>
      </c>
      <c r="F44" s="6">
        <v>0</v>
      </c>
      <c r="G44" s="6">
        <v>0</v>
      </c>
      <c r="H44" s="6">
        <v>36000000</v>
      </c>
      <c r="I44" s="6">
        <v>0</v>
      </c>
      <c r="J44" s="6">
        <v>36000000</v>
      </c>
      <c r="K44" s="6">
        <v>2227800</v>
      </c>
      <c r="L44" s="6">
        <v>17693200</v>
      </c>
      <c r="M44" s="6">
        <v>2227800</v>
      </c>
      <c r="N44" s="6">
        <v>17693200</v>
      </c>
      <c r="O44" s="5">
        <v>1</v>
      </c>
    </row>
    <row r="45" spans="1:15" x14ac:dyDescent="0.25">
      <c r="A45" s="4" t="s">
        <v>1191</v>
      </c>
      <c r="B45" s="4" t="s">
        <v>1103</v>
      </c>
      <c r="C45" s="7" t="s">
        <v>1102</v>
      </c>
      <c r="D45" s="7" t="s">
        <v>174</v>
      </c>
      <c r="E45" s="6">
        <v>52000000</v>
      </c>
      <c r="F45" s="6">
        <v>0</v>
      </c>
      <c r="G45" s="6">
        <v>0</v>
      </c>
      <c r="H45" s="6">
        <v>52000000</v>
      </c>
      <c r="I45" s="6">
        <v>0</v>
      </c>
      <c r="J45" s="6">
        <v>52000000</v>
      </c>
      <c r="K45" s="6">
        <v>3362607</v>
      </c>
      <c r="L45" s="6">
        <v>35426669</v>
      </c>
      <c r="M45" s="6">
        <v>3496659</v>
      </c>
      <c r="N45" s="6">
        <v>32064062</v>
      </c>
      <c r="O45" s="5">
        <v>0.91</v>
      </c>
    </row>
    <row r="46" spans="1:15" x14ac:dyDescent="0.25">
      <c r="A46" s="4" t="s">
        <v>1191</v>
      </c>
      <c r="B46" s="4" t="s">
        <v>425</v>
      </c>
      <c r="C46" s="7" t="s">
        <v>424</v>
      </c>
      <c r="D46" s="7" t="s">
        <v>1101</v>
      </c>
      <c r="E46" s="6">
        <v>163751327</v>
      </c>
      <c r="F46" s="6">
        <v>0</v>
      </c>
      <c r="G46" s="6">
        <v>38000000</v>
      </c>
      <c r="H46" s="6">
        <v>201751327</v>
      </c>
      <c r="I46" s="6">
        <v>0</v>
      </c>
      <c r="J46" s="6">
        <v>201751327</v>
      </c>
      <c r="K46" s="6">
        <v>9735810</v>
      </c>
      <c r="L46" s="6">
        <v>86491164</v>
      </c>
      <c r="M46" s="6">
        <v>9903376</v>
      </c>
      <c r="N46" s="6">
        <v>82287906</v>
      </c>
      <c r="O46" s="5">
        <v>0.95</v>
      </c>
    </row>
    <row r="47" spans="1:15" x14ac:dyDescent="0.25">
      <c r="A47" s="4" t="s">
        <v>1191</v>
      </c>
      <c r="B47" s="4" t="s">
        <v>1100</v>
      </c>
      <c r="C47" s="7" t="s">
        <v>1099</v>
      </c>
      <c r="D47" s="7" t="s">
        <v>647</v>
      </c>
      <c r="E47" s="6">
        <v>0</v>
      </c>
      <c r="F47" s="6">
        <v>0</v>
      </c>
      <c r="G47" s="6">
        <v>40000000</v>
      </c>
      <c r="H47" s="6">
        <v>40000000</v>
      </c>
      <c r="I47" s="6">
        <v>0</v>
      </c>
      <c r="J47" s="6">
        <v>40000000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</row>
    <row r="48" spans="1:15" x14ac:dyDescent="0.25">
      <c r="A48" s="4" t="s">
        <v>1191</v>
      </c>
      <c r="B48" s="4" t="s">
        <v>1098</v>
      </c>
      <c r="C48" s="7" t="s">
        <v>1097</v>
      </c>
      <c r="D48" s="7" t="s">
        <v>165</v>
      </c>
      <c r="E48" s="6">
        <v>78000000</v>
      </c>
      <c r="F48" s="6">
        <v>0</v>
      </c>
      <c r="G48" s="6">
        <v>18000000</v>
      </c>
      <c r="H48" s="6">
        <v>96000000</v>
      </c>
      <c r="I48" s="6">
        <v>0</v>
      </c>
      <c r="J48" s="6">
        <v>96000000</v>
      </c>
      <c r="K48" s="6">
        <v>5532552</v>
      </c>
      <c r="L48" s="6">
        <v>42207829</v>
      </c>
      <c r="M48" s="6">
        <v>5532552</v>
      </c>
      <c r="N48" s="6">
        <v>42207829</v>
      </c>
      <c r="O48" s="5">
        <v>1</v>
      </c>
    </row>
    <row r="49" spans="1:15" x14ac:dyDescent="0.25">
      <c r="A49" s="4" t="s">
        <v>1191</v>
      </c>
      <c r="B49" s="4" t="s">
        <v>1096</v>
      </c>
      <c r="C49" s="7" t="s">
        <v>1095</v>
      </c>
      <c r="D49" s="7" t="s">
        <v>644</v>
      </c>
      <c r="E49" s="6">
        <v>20000000</v>
      </c>
      <c r="F49" s="6">
        <v>0</v>
      </c>
      <c r="G49" s="6">
        <v>-20000000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5">
        <v>0</v>
      </c>
    </row>
    <row r="50" spans="1:15" x14ac:dyDescent="0.25">
      <c r="A50" s="4" t="s">
        <v>1191</v>
      </c>
      <c r="B50" s="4" t="s">
        <v>1091</v>
      </c>
      <c r="C50" s="7" t="s">
        <v>1090</v>
      </c>
      <c r="D50" s="7" t="s">
        <v>156</v>
      </c>
      <c r="E50" s="6">
        <v>39751327</v>
      </c>
      <c r="F50" s="6">
        <v>0</v>
      </c>
      <c r="G50" s="6">
        <v>0</v>
      </c>
      <c r="H50" s="6">
        <v>39751327</v>
      </c>
      <c r="I50" s="6">
        <v>0</v>
      </c>
      <c r="J50" s="6">
        <v>39751327</v>
      </c>
      <c r="K50" s="6">
        <v>2521955</v>
      </c>
      <c r="L50" s="6">
        <v>26570000</v>
      </c>
      <c r="M50" s="6">
        <v>2622494</v>
      </c>
      <c r="N50" s="6">
        <v>24048045</v>
      </c>
      <c r="O50" s="5">
        <v>0.91</v>
      </c>
    </row>
    <row r="51" spans="1:15" x14ac:dyDescent="0.25">
      <c r="A51" s="4" t="s">
        <v>1191</v>
      </c>
      <c r="B51" s="4" t="s">
        <v>1089</v>
      </c>
      <c r="C51" s="7" t="s">
        <v>1088</v>
      </c>
      <c r="D51" s="7" t="s">
        <v>153</v>
      </c>
      <c r="E51" s="6">
        <v>26000000</v>
      </c>
      <c r="F51" s="6">
        <v>0</v>
      </c>
      <c r="G51" s="6">
        <v>0</v>
      </c>
      <c r="H51" s="6">
        <v>26000000</v>
      </c>
      <c r="I51" s="6">
        <v>0</v>
      </c>
      <c r="J51" s="6">
        <v>26000000</v>
      </c>
      <c r="K51" s="6">
        <v>1681303</v>
      </c>
      <c r="L51" s="6">
        <v>17713335</v>
      </c>
      <c r="M51" s="6">
        <v>1748330</v>
      </c>
      <c r="N51" s="6">
        <v>16032032</v>
      </c>
      <c r="O51" s="5">
        <v>0.91</v>
      </c>
    </row>
    <row r="52" spans="1:15" x14ac:dyDescent="0.25">
      <c r="A52" s="4" t="s">
        <v>1191</v>
      </c>
      <c r="B52" s="4" t="s">
        <v>405</v>
      </c>
      <c r="C52" s="7" t="s">
        <v>404</v>
      </c>
      <c r="D52" s="7" t="s">
        <v>403</v>
      </c>
      <c r="E52" s="6">
        <v>1619811832</v>
      </c>
      <c r="F52" s="6">
        <v>317463577</v>
      </c>
      <c r="G52" s="6">
        <v>448092813</v>
      </c>
      <c r="H52" s="6">
        <v>2067904645</v>
      </c>
      <c r="I52" s="6">
        <v>0</v>
      </c>
      <c r="J52" s="6">
        <v>2067904645</v>
      </c>
      <c r="K52" s="6">
        <v>123733938</v>
      </c>
      <c r="L52" s="6">
        <v>1533586028</v>
      </c>
      <c r="M52" s="6">
        <v>98065737</v>
      </c>
      <c r="N52" s="6">
        <v>499343743</v>
      </c>
      <c r="O52" s="5">
        <v>0.33</v>
      </c>
    </row>
    <row r="53" spans="1:15" x14ac:dyDescent="0.25">
      <c r="A53" s="4" t="s">
        <v>1191</v>
      </c>
      <c r="B53" s="4" t="s">
        <v>402</v>
      </c>
      <c r="C53" s="7" t="s">
        <v>401</v>
      </c>
      <c r="D53" s="7" t="s">
        <v>400</v>
      </c>
      <c r="E53" s="6">
        <v>1613811832</v>
      </c>
      <c r="F53" s="6">
        <v>311463577</v>
      </c>
      <c r="G53" s="6">
        <v>398333866</v>
      </c>
      <c r="H53" s="6">
        <v>2012145698</v>
      </c>
      <c r="I53" s="6">
        <v>0</v>
      </c>
      <c r="J53" s="6">
        <v>2012145698</v>
      </c>
      <c r="K53" s="6">
        <v>123699458</v>
      </c>
      <c r="L53" s="6">
        <v>1508018730</v>
      </c>
      <c r="M53" s="6">
        <v>98031257</v>
      </c>
      <c r="N53" s="6">
        <v>491776445</v>
      </c>
      <c r="O53" s="5">
        <v>0.33</v>
      </c>
    </row>
    <row r="54" spans="1:15" x14ac:dyDescent="0.25">
      <c r="A54" s="4" t="s">
        <v>1191</v>
      </c>
      <c r="B54" s="4" t="s">
        <v>1083</v>
      </c>
      <c r="C54" s="7" t="s">
        <v>1082</v>
      </c>
      <c r="D54" s="7" t="s">
        <v>397</v>
      </c>
      <c r="E54" s="6">
        <v>33857032</v>
      </c>
      <c r="F54" s="6">
        <v>11500000</v>
      </c>
      <c r="G54" s="6">
        <v>11500000</v>
      </c>
      <c r="H54" s="6">
        <v>45357032</v>
      </c>
      <c r="I54" s="6">
        <v>0</v>
      </c>
      <c r="J54" s="6">
        <v>45357032</v>
      </c>
      <c r="K54" s="6">
        <v>4284086</v>
      </c>
      <c r="L54" s="6">
        <v>32510774</v>
      </c>
      <c r="M54" s="6">
        <v>348000</v>
      </c>
      <c r="N54" s="6">
        <v>4975128</v>
      </c>
      <c r="O54" s="5">
        <v>0.15</v>
      </c>
    </row>
    <row r="55" spans="1:15" x14ac:dyDescent="0.25">
      <c r="A55" s="4" t="s">
        <v>1191</v>
      </c>
      <c r="B55" s="4" t="s">
        <v>1081</v>
      </c>
      <c r="C55" s="7" t="s">
        <v>1080</v>
      </c>
      <c r="D55" s="7" t="s">
        <v>21</v>
      </c>
      <c r="E55" s="6">
        <v>39000000</v>
      </c>
      <c r="F55" s="6">
        <v>0</v>
      </c>
      <c r="G55" s="6">
        <v>0</v>
      </c>
      <c r="H55" s="6">
        <v>39000000</v>
      </c>
      <c r="I55" s="6">
        <v>0</v>
      </c>
      <c r="J55" s="6">
        <v>39000000</v>
      </c>
      <c r="K55" s="6">
        <v>0</v>
      </c>
      <c r="L55" s="6">
        <v>3476520</v>
      </c>
      <c r="M55" s="6">
        <v>0</v>
      </c>
      <c r="N55" s="6">
        <v>0</v>
      </c>
      <c r="O55" s="5">
        <v>0</v>
      </c>
    </row>
    <row r="56" spans="1:15" x14ac:dyDescent="0.25">
      <c r="A56" s="4" t="s">
        <v>1191</v>
      </c>
      <c r="B56" s="4" t="s">
        <v>1079</v>
      </c>
      <c r="C56" s="7" t="s">
        <v>1078</v>
      </c>
      <c r="D56" s="7" t="s">
        <v>392</v>
      </c>
      <c r="E56" s="6">
        <v>129593758</v>
      </c>
      <c r="F56" s="6">
        <v>68534190</v>
      </c>
      <c r="G56" s="6">
        <v>86631344</v>
      </c>
      <c r="H56" s="6">
        <v>216225102</v>
      </c>
      <c r="I56" s="6">
        <v>0</v>
      </c>
      <c r="J56" s="6">
        <v>216225102</v>
      </c>
      <c r="K56" s="6">
        <v>65786244</v>
      </c>
      <c r="L56" s="6">
        <v>206853467</v>
      </c>
      <c r="M56" s="6">
        <v>0</v>
      </c>
      <c r="N56" s="6">
        <v>997198</v>
      </c>
      <c r="O56" s="5">
        <v>0</v>
      </c>
    </row>
    <row r="57" spans="1:15" x14ac:dyDescent="0.25">
      <c r="A57" s="4" t="s">
        <v>1191</v>
      </c>
      <c r="B57" s="4" t="s">
        <v>1075</v>
      </c>
      <c r="C57" s="7" t="s">
        <v>1074</v>
      </c>
      <c r="D57" s="7" t="s">
        <v>386</v>
      </c>
      <c r="E57" s="6">
        <v>64255435</v>
      </c>
      <c r="F57" s="6">
        <v>1500000</v>
      </c>
      <c r="G57" s="6">
        <v>79580000</v>
      </c>
      <c r="H57" s="6">
        <v>143835435</v>
      </c>
      <c r="I57" s="6">
        <v>0</v>
      </c>
      <c r="J57" s="6">
        <v>143835435</v>
      </c>
      <c r="K57" s="6">
        <v>12204785</v>
      </c>
      <c r="L57" s="6">
        <v>83507644</v>
      </c>
      <c r="M57" s="6">
        <v>8221055</v>
      </c>
      <c r="N57" s="6">
        <v>45382999</v>
      </c>
      <c r="O57" s="5">
        <v>0.54</v>
      </c>
    </row>
    <row r="58" spans="1:15" x14ac:dyDescent="0.25">
      <c r="A58" s="4" t="s">
        <v>1191</v>
      </c>
      <c r="B58" s="4" t="s">
        <v>1073</v>
      </c>
      <c r="C58" s="7" t="s">
        <v>1072</v>
      </c>
      <c r="D58" s="7" t="s">
        <v>383</v>
      </c>
      <c r="E58" s="6">
        <v>71301656</v>
      </c>
      <c r="F58" s="6">
        <v>31139904</v>
      </c>
      <c r="G58" s="6">
        <v>47759904</v>
      </c>
      <c r="H58" s="6">
        <v>119061560</v>
      </c>
      <c r="I58" s="6">
        <v>0</v>
      </c>
      <c r="J58" s="6">
        <v>119061560</v>
      </c>
      <c r="K58" s="6">
        <v>1171600</v>
      </c>
      <c r="L58" s="6">
        <v>86502018</v>
      </c>
      <c r="M58" s="6">
        <v>6200264</v>
      </c>
      <c r="N58" s="6">
        <v>11568469</v>
      </c>
      <c r="O58" s="5">
        <v>0.13</v>
      </c>
    </row>
    <row r="59" spans="1:15" x14ac:dyDescent="0.25">
      <c r="A59" s="4" t="s">
        <v>1191</v>
      </c>
      <c r="B59" s="4" t="s">
        <v>382</v>
      </c>
      <c r="C59" s="7" t="s">
        <v>381</v>
      </c>
      <c r="D59" s="7" t="s">
        <v>380</v>
      </c>
      <c r="E59" s="6">
        <v>782019364</v>
      </c>
      <c r="F59" s="6">
        <v>140980561</v>
      </c>
      <c r="G59" s="6">
        <v>119289561</v>
      </c>
      <c r="H59" s="6">
        <v>901308925</v>
      </c>
      <c r="I59" s="6">
        <v>0</v>
      </c>
      <c r="J59" s="6">
        <v>901308925</v>
      </c>
      <c r="K59" s="6">
        <v>20684200</v>
      </c>
      <c r="L59" s="6">
        <v>759137472</v>
      </c>
      <c r="M59" s="6">
        <v>27852920</v>
      </c>
      <c r="N59" s="6">
        <v>171494128</v>
      </c>
      <c r="O59" s="5">
        <v>0.23</v>
      </c>
    </row>
    <row r="60" spans="1:15" x14ac:dyDescent="0.25">
      <c r="A60" s="4" t="s">
        <v>1191</v>
      </c>
      <c r="B60" s="4" t="s">
        <v>1071</v>
      </c>
      <c r="C60" s="7" t="s">
        <v>1070</v>
      </c>
      <c r="D60" s="7" t="s">
        <v>377</v>
      </c>
      <c r="E60" s="6">
        <v>782019364</v>
      </c>
      <c r="F60" s="6">
        <v>140980561</v>
      </c>
      <c r="G60" s="6">
        <v>119289561</v>
      </c>
      <c r="H60" s="6">
        <v>901308925</v>
      </c>
      <c r="I60" s="6">
        <v>0</v>
      </c>
      <c r="J60" s="6">
        <v>901308925</v>
      </c>
      <c r="K60" s="6">
        <v>20684200</v>
      </c>
      <c r="L60" s="6">
        <v>759137472</v>
      </c>
      <c r="M60" s="6">
        <v>27852920</v>
      </c>
      <c r="N60" s="6">
        <v>171494128</v>
      </c>
      <c r="O60" s="5">
        <v>0.23</v>
      </c>
    </row>
    <row r="61" spans="1:15" x14ac:dyDescent="0.25">
      <c r="A61" s="4" t="s">
        <v>1191</v>
      </c>
      <c r="B61" s="4" t="s">
        <v>1069</v>
      </c>
      <c r="C61" s="7" t="s">
        <v>1068</v>
      </c>
      <c r="D61" s="7" t="s">
        <v>1067</v>
      </c>
      <c r="E61" s="6">
        <v>50000000</v>
      </c>
      <c r="F61" s="6">
        <v>22500000</v>
      </c>
      <c r="G61" s="6">
        <v>22500000</v>
      </c>
      <c r="H61" s="6">
        <v>72500000</v>
      </c>
      <c r="I61" s="6">
        <v>0</v>
      </c>
      <c r="J61" s="6">
        <v>72500000</v>
      </c>
      <c r="K61" s="6">
        <v>0</v>
      </c>
      <c r="L61" s="6">
        <v>48129002</v>
      </c>
      <c r="M61" s="6">
        <v>0</v>
      </c>
      <c r="N61" s="6">
        <v>20869318</v>
      </c>
      <c r="O61" s="5">
        <v>0.43</v>
      </c>
    </row>
    <row r="62" spans="1:15" x14ac:dyDescent="0.25">
      <c r="A62" s="4" t="s">
        <v>1191</v>
      </c>
      <c r="B62" s="4" t="s">
        <v>1066</v>
      </c>
      <c r="C62" s="7" t="s">
        <v>1065</v>
      </c>
      <c r="D62" s="7" t="s">
        <v>371</v>
      </c>
      <c r="E62" s="6">
        <v>51771696</v>
      </c>
      <c r="F62" s="6">
        <v>9400000</v>
      </c>
      <c r="G62" s="6">
        <v>3164135</v>
      </c>
      <c r="H62" s="6">
        <v>54935831</v>
      </c>
      <c r="I62" s="6">
        <v>0</v>
      </c>
      <c r="J62" s="6">
        <v>54935831</v>
      </c>
      <c r="K62" s="6">
        <v>421520</v>
      </c>
      <c r="L62" s="6">
        <v>28640881</v>
      </c>
      <c r="M62" s="6">
        <v>6272242</v>
      </c>
      <c r="N62" s="6">
        <v>12362394</v>
      </c>
      <c r="O62" s="5">
        <v>0.43</v>
      </c>
    </row>
    <row r="63" spans="1:15" x14ac:dyDescent="0.25">
      <c r="A63" s="4" t="s">
        <v>1191</v>
      </c>
      <c r="B63" s="4" t="s">
        <v>370</v>
      </c>
      <c r="C63" s="7" t="s">
        <v>369</v>
      </c>
      <c r="D63" s="7" t="s">
        <v>368</v>
      </c>
      <c r="E63" s="6">
        <v>88472891</v>
      </c>
      <c r="F63" s="6">
        <v>21408922</v>
      </c>
      <c r="G63" s="6">
        <v>23408922</v>
      </c>
      <c r="H63" s="6">
        <v>111881813</v>
      </c>
      <c r="I63" s="6">
        <v>0</v>
      </c>
      <c r="J63" s="6">
        <v>111881813</v>
      </c>
      <c r="K63" s="6">
        <v>0</v>
      </c>
      <c r="L63" s="6">
        <v>76911579</v>
      </c>
      <c r="M63" s="6">
        <v>30000000</v>
      </c>
      <c r="N63" s="6">
        <v>42987685</v>
      </c>
      <c r="O63" s="5">
        <v>0.56000000000000005</v>
      </c>
    </row>
    <row r="64" spans="1:15" x14ac:dyDescent="0.25">
      <c r="A64" s="4" t="s">
        <v>1191</v>
      </c>
      <c r="B64" s="4" t="s">
        <v>1064</v>
      </c>
      <c r="C64" s="7" t="s">
        <v>1063</v>
      </c>
      <c r="D64" s="7" t="s">
        <v>365</v>
      </c>
      <c r="E64" s="6">
        <v>88472891</v>
      </c>
      <c r="F64" s="6">
        <v>21408922</v>
      </c>
      <c r="G64" s="6">
        <v>23408922</v>
      </c>
      <c r="H64" s="6">
        <v>111881813</v>
      </c>
      <c r="I64" s="6">
        <v>0</v>
      </c>
      <c r="J64" s="6">
        <v>111881813</v>
      </c>
      <c r="K64" s="6">
        <v>0</v>
      </c>
      <c r="L64" s="6">
        <v>76911579</v>
      </c>
      <c r="M64" s="6">
        <v>30000000</v>
      </c>
      <c r="N64" s="6">
        <v>42987685</v>
      </c>
      <c r="O64" s="5">
        <v>0.56000000000000005</v>
      </c>
    </row>
    <row r="65" spans="1:15" x14ac:dyDescent="0.25">
      <c r="A65" s="4" t="s">
        <v>1191</v>
      </c>
      <c r="B65" s="4" t="s">
        <v>364</v>
      </c>
      <c r="C65" s="7" t="s">
        <v>363</v>
      </c>
      <c r="D65" s="7" t="s">
        <v>362</v>
      </c>
      <c r="E65" s="6">
        <v>284040000</v>
      </c>
      <c r="F65" s="6">
        <v>0</v>
      </c>
      <c r="G65" s="6">
        <v>0</v>
      </c>
      <c r="H65" s="6">
        <v>284040000</v>
      </c>
      <c r="I65" s="6">
        <v>0</v>
      </c>
      <c r="J65" s="6">
        <v>284040000</v>
      </c>
      <c r="K65" s="6">
        <v>19147023</v>
      </c>
      <c r="L65" s="6">
        <v>171620653</v>
      </c>
      <c r="M65" s="6">
        <v>19136776</v>
      </c>
      <c r="N65" s="6">
        <v>171610406</v>
      </c>
      <c r="O65" s="5">
        <v>1</v>
      </c>
    </row>
    <row r="66" spans="1:15" x14ac:dyDescent="0.25">
      <c r="A66" s="4" t="s">
        <v>1191</v>
      </c>
      <c r="B66" s="4" t="s">
        <v>1062</v>
      </c>
      <c r="C66" s="7" t="s">
        <v>1061</v>
      </c>
      <c r="D66" s="7" t="s">
        <v>359</v>
      </c>
      <c r="E66" s="6">
        <v>120000000</v>
      </c>
      <c r="F66" s="6">
        <v>0</v>
      </c>
      <c r="G66" s="6">
        <v>0</v>
      </c>
      <c r="H66" s="6">
        <v>120000000</v>
      </c>
      <c r="I66" s="6">
        <v>0</v>
      </c>
      <c r="J66" s="6">
        <v>120000000</v>
      </c>
      <c r="K66" s="6">
        <v>8660940</v>
      </c>
      <c r="L66" s="6">
        <v>79295580</v>
      </c>
      <c r="M66" s="6">
        <v>8660940</v>
      </c>
      <c r="N66" s="6">
        <v>79295580</v>
      </c>
      <c r="O66" s="5">
        <v>1</v>
      </c>
    </row>
    <row r="67" spans="1:15" x14ac:dyDescent="0.25">
      <c r="A67" s="4" t="s">
        <v>1191</v>
      </c>
      <c r="B67" s="4" t="s">
        <v>1060</v>
      </c>
      <c r="C67" s="7" t="s">
        <v>1059</v>
      </c>
      <c r="D67" s="7" t="s">
        <v>715</v>
      </c>
      <c r="E67" s="6">
        <v>69000000</v>
      </c>
      <c r="F67" s="6">
        <v>0</v>
      </c>
      <c r="G67" s="6">
        <v>0</v>
      </c>
      <c r="H67" s="6">
        <v>69000000</v>
      </c>
      <c r="I67" s="6">
        <v>0</v>
      </c>
      <c r="J67" s="6">
        <v>69000000</v>
      </c>
      <c r="K67" s="6">
        <v>7266230</v>
      </c>
      <c r="L67" s="6">
        <v>40012180</v>
      </c>
      <c r="M67" s="6">
        <v>7266230</v>
      </c>
      <c r="N67" s="6">
        <v>40012180</v>
      </c>
      <c r="O67" s="5">
        <v>1</v>
      </c>
    </row>
    <row r="68" spans="1:15" x14ac:dyDescent="0.25">
      <c r="A68" s="4" t="s">
        <v>1191</v>
      </c>
      <c r="B68" s="4" t="s">
        <v>1058</v>
      </c>
      <c r="C68" s="7" t="s">
        <v>1057</v>
      </c>
      <c r="D68" s="7" t="s">
        <v>353</v>
      </c>
      <c r="E68" s="6">
        <v>59860000</v>
      </c>
      <c r="F68" s="6">
        <v>0</v>
      </c>
      <c r="G68" s="6">
        <v>0</v>
      </c>
      <c r="H68" s="6">
        <v>59860000</v>
      </c>
      <c r="I68" s="6">
        <v>0</v>
      </c>
      <c r="J68" s="6">
        <v>59860000</v>
      </c>
      <c r="K68" s="6">
        <v>1363650</v>
      </c>
      <c r="L68" s="6">
        <v>36829160</v>
      </c>
      <c r="M68" s="6">
        <v>1363650</v>
      </c>
      <c r="N68" s="6">
        <v>36829160</v>
      </c>
      <c r="O68" s="5">
        <v>1</v>
      </c>
    </row>
    <row r="69" spans="1:15" x14ac:dyDescent="0.25">
      <c r="A69" s="4" t="s">
        <v>1191</v>
      </c>
      <c r="B69" s="4" t="s">
        <v>1056</v>
      </c>
      <c r="C69" s="7" t="s">
        <v>1055</v>
      </c>
      <c r="D69" s="7" t="s">
        <v>350</v>
      </c>
      <c r="E69" s="6">
        <v>35000000</v>
      </c>
      <c r="F69" s="6">
        <v>0</v>
      </c>
      <c r="G69" s="6">
        <v>0</v>
      </c>
      <c r="H69" s="6">
        <v>35000000</v>
      </c>
      <c r="I69" s="6">
        <v>0</v>
      </c>
      <c r="J69" s="6">
        <v>35000000</v>
      </c>
      <c r="K69" s="6">
        <v>1839980</v>
      </c>
      <c r="L69" s="6">
        <v>15393190</v>
      </c>
      <c r="M69" s="6">
        <v>1839980</v>
      </c>
      <c r="N69" s="6">
        <v>15393190</v>
      </c>
      <c r="O69" s="5">
        <v>1</v>
      </c>
    </row>
    <row r="70" spans="1:15" x14ac:dyDescent="0.25">
      <c r="A70" s="4" t="s">
        <v>1191</v>
      </c>
      <c r="B70" s="4" t="s">
        <v>1054</v>
      </c>
      <c r="C70" s="7" t="s">
        <v>1053</v>
      </c>
      <c r="D70" s="7" t="s">
        <v>347</v>
      </c>
      <c r="E70" s="6">
        <v>180000</v>
      </c>
      <c r="F70" s="6">
        <v>0</v>
      </c>
      <c r="G70" s="6">
        <v>0</v>
      </c>
      <c r="H70" s="6">
        <v>180000</v>
      </c>
      <c r="I70" s="6">
        <v>0</v>
      </c>
      <c r="J70" s="6">
        <v>180000</v>
      </c>
      <c r="K70" s="6">
        <v>16223</v>
      </c>
      <c r="L70" s="6">
        <v>90543</v>
      </c>
      <c r="M70" s="6">
        <v>5976</v>
      </c>
      <c r="N70" s="6">
        <v>80296</v>
      </c>
      <c r="O70" s="5">
        <v>0.89</v>
      </c>
    </row>
    <row r="71" spans="1:15" x14ac:dyDescent="0.25">
      <c r="A71" s="4" t="s">
        <v>1191</v>
      </c>
      <c r="B71" s="4" t="s">
        <v>1052</v>
      </c>
      <c r="C71" s="7" t="s">
        <v>1051</v>
      </c>
      <c r="D71" s="7" t="s">
        <v>344</v>
      </c>
      <c r="E71" s="6">
        <v>6000000</v>
      </c>
      <c r="F71" s="6">
        <v>0</v>
      </c>
      <c r="G71" s="6">
        <v>0</v>
      </c>
      <c r="H71" s="6">
        <v>6000000</v>
      </c>
      <c r="I71" s="6">
        <v>0</v>
      </c>
      <c r="J71" s="6">
        <v>6000000</v>
      </c>
      <c r="K71" s="6">
        <v>0</v>
      </c>
      <c r="L71" s="6">
        <v>4972800</v>
      </c>
      <c r="M71" s="6">
        <v>0</v>
      </c>
      <c r="N71" s="6">
        <v>4972800</v>
      </c>
      <c r="O71" s="5">
        <v>1</v>
      </c>
    </row>
    <row r="72" spans="1:15" x14ac:dyDescent="0.25">
      <c r="A72" s="4" t="s">
        <v>1191</v>
      </c>
      <c r="B72" s="4" t="s">
        <v>1050</v>
      </c>
      <c r="C72" s="7" t="s">
        <v>1049</v>
      </c>
      <c r="D72" s="7" t="s">
        <v>341</v>
      </c>
      <c r="E72" s="6">
        <v>8000000</v>
      </c>
      <c r="F72" s="6">
        <v>0</v>
      </c>
      <c r="G72" s="6">
        <v>0</v>
      </c>
      <c r="H72" s="6">
        <v>8000000</v>
      </c>
      <c r="I72" s="6">
        <v>0</v>
      </c>
      <c r="J72" s="6">
        <v>8000000</v>
      </c>
      <c r="K72" s="6">
        <v>0</v>
      </c>
      <c r="L72" s="6">
        <v>4128528</v>
      </c>
      <c r="M72" s="6">
        <v>0</v>
      </c>
      <c r="N72" s="6">
        <v>4128528</v>
      </c>
      <c r="O72" s="5">
        <v>1</v>
      </c>
    </row>
    <row r="73" spans="1:15" x14ac:dyDescent="0.25">
      <c r="A73" s="4" t="s">
        <v>1191</v>
      </c>
      <c r="B73" s="4" t="s">
        <v>1048</v>
      </c>
      <c r="C73" s="7" t="s">
        <v>1047</v>
      </c>
      <c r="D73" s="7" t="s">
        <v>338</v>
      </c>
      <c r="E73" s="6">
        <v>2500000</v>
      </c>
      <c r="F73" s="6">
        <v>4500000</v>
      </c>
      <c r="G73" s="6">
        <v>4500000</v>
      </c>
      <c r="H73" s="6">
        <v>7000000</v>
      </c>
      <c r="I73" s="6">
        <v>0</v>
      </c>
      <c r="J73" s="6">
        <v>7000000</v>
      </c>
      <c r="K73" s="6">
        <v>0</v>
      </c>
      <c r="L73" s="6">
        <v>1200000</v>
      </c>
      <c r="M73" s="6">
        <v>0</v>
      </c>
      <c r="N73" s="6">
        <v>0</v>
      </c>
      <c r="O73" s="5">
        <v>0</v>
      </c>
    </row>
    <row r="74" spans="1:15" x14ac:dyDescent="0.25">
      <c r="A74" s="4" t="s">
        <v>1191</v>
      </c>
      <c r="B74" s="4" t="s">
        <v>1046</v>
      </c>
      <c r="C74" s="7" t="s">
        <v>1045</v>
      </c>
      <c r="D74" s="7" t="s">
        <v>335</v>
      </c>
      <c r="E74" s="6">
        <v>3000000</v>
      </c>
      <c r="F74" s="6">
        <v>0</v>
      </c>
      <c r="G74" s="6">
        <v>0</v>
      </c>
      <c r="H74" s="6">
        <v>3000000</v>
      </c>
      <c r="I74" s="6">
        <v>0</v>
      </c>
      <c r="J74" s="6">
        <v>3000000</v>
      </c>
      <c r="K74" s="6">
        <v>0</v>
      </c>
      <c r="L74" s="6">
        <v>427392</v>
      </c>
      <c r="M74" s="6">
        <v>0</v>
      </c>
      <c r="N74" s="6">
        <v>427392</v>
      </c>
      <c r="O74" s="5">
        <v>1</v>
      </c>
    </row>
    <row r="75" spans="1:15" x14ac:dyDescent="0.25">
      <c r="A75" s="4" t="s">
        <v>1191</v>
      </c>
      <c r="B75" s="4" t="s">
        <v>325</v>
      </c>
      <c r="C75" s="7" t="s">
        <v>324</v>
      </c>
      <c r="D75" s="7" t="s">
        <v>323</v>
      </c>
      <c r="E75" s="6">
        <v>6000000</v>
      </c>
      <c r="F75" s="6">
        <v>6000000</v>
      </c>
      <c r="G75" s="6">
        <v>49758947</v>
      </c>
      <c r="H75" s="6">
        <v>55758947</v>
      </c>
      <c r="I75" s="6">
        <v>0</v>
      </c>
      <c r="J75" s="6">
        <v>55758947</v>
      </c>
      <c r="K75" s="6">
        <v>34480</v>
      </c>
      <c r="L75" s="6">
        <v>25567298</v>
      </c>
      <c r="M75" s="6">
        <v>34480</v>
      </c>
      <c r="N75" s="6">
        <v>7567298</v>
      </c>
      <c r="O75" s="5">
        <v>0.3</v>
      </c>
    </row>
    <row r="76" spans="1:15" x14ac:dyDescent="0.25">
      <c r="A76" s="4" t="s">
        <v>1191</v>
      </c>
      <c r="B76" s="4" t="s">
        <v>1038</v>
      </c>
      <c r="C76" s="7" t="s">
        <v>1037</v>
      </c>
      <c r="D76" s="7" t="s">
        <v>87</v>
      </c>
      <c r="E76" s="6">
        <v>0</v>
      </c>
      <c r="F76" s="6">
        <v>0</v>
      </c>
      <c r="G76" s="6">
        <v>235865</v>
      </c>
      <c r="H76" s="6">
        <v>235865</v>
      </c>
      <c r="I76" s="6">
        <v>0</v>
      </c>
      <c r="J76" s="6">
        <v>235865</v>
      </c>
      <c r="K76" s="6">
        <v>0</v>
      </c>
      <c r="L76" s="6">
        <v>0</v>
      </c>
      <c r="M76" s="6">
        <v>0</v>
      </c>
      <c r="N76" s="6">
        <v>0</v>
      </c>
      <c r="O76" s="5">
        <v>0</v>
      </c>
    </row>
    <row r="77" spans="1:15" x14ac:dyDescent="0.25">
      <c r="A77" s="4" t="s">
        <v>1191</v>
      </c>
      <c r="B77" s="4" t="s">
        <v>1036</v>
      </c>
      <c r="C77" s="7" t="s">
        <v>1035</v>
      </c>
      <c r="D77" s="7" t="s">
        <v>318</v>
      </c>
      <c r="E77" s="6">
        <v>6000000</v>
      </c>
      <c r="F77" s="6">
        <v>0</v>
      </c>
      <c r="G77" s="6">
        <v>2368282</v>
      </c>
      <c r="H77" s="6">
        <v>8368282</v>
      </c>
      <c r="I77" s="6">
        <v>0</v>
      </c>
      <c r="J77" s="6">
        <v>8368282</v>
      </c>
      <c r="K77" s="6">
        <v>34480</v>
      </c>
      <c r="L77" s="6">
        <v>2412498</v>
      </c>
      <c r="M77" s="6">
        <v>34480</v>
      </c>
      <c r="N77" s="6">
        <v>2412498</v>
      </c>
      <c r="O77" s="5">
        <v>1</v>
      </c>
    </row>
    <row r="78" spans="1:15" x14ac:dyDescent="0.25">
      <c r="A78" s="4" t="s">
        <v>1191</v>
      </c>
      <c r="B78" s="4" t="s">
        <v>314</v>
      </c>
      <c r="C78" s="7" t="s">
        <v>313</v>
      </c>
      <c r="D78" s="7" t="s">
        <v>1031</v>
      </c>
      <c r="E78" s="6">
        <v>0</v>
      </c>
      <c r="F78" s="6">
        <v>6000000</v>
      </c>
      <c r="G78" s="6">
        <v>47154800</v>
      </c>
      <c r="H78" s="6">
        <v>47154800</v>
      </c>
      <c r="I78" s="6">
        <v>0</v>
      </c>
      <c r="J78" s="6">
        <v>47154800</v>
      </c>
      <c r="K78" s="6">
        <v>0</v>
      </c>
      <c r="L78" s="6">
        <v>23154800</v>
      </c>
      <c r="M78" s="6">
        <v>0</v>
      </c>
      <c r="N78" s="6">
        <v>5154800</v>
      </c>
      <c r="O78" s="5">
        <v>0.22</v>
      </c>
    </row>
    <row r="79" spans="1:15" x14ac:dyDescent="0.25">
      <c r="A79" s="4" t="s">
        <v>1191</v>
      </c>
      <c r="B79" s="4" t="s">
        <v>1030</v>
      </c>
      <c r="C79" s="7" t="s">
        <v>1029</v>
      </c>
      <c r="D79" s="7" t="s">
        <v>309</v>
      </c>
      <c r="E79" s="6">
        <v>0</v>
      </c>
      <c r="F79" s="6">
        <v>6000000</v>
      </c>
      <c r="G79" s="6">
        <v>47154800</v>
      </c>
      <c r="H79" s="6">
        <v>47154800</v>
      </c>
      <c r="I79" s="6">
        <v>0</v>
      </c>
      <c r="J79" s="6">
        <v>47154800</v>
      </c>
      <c r="K79" s="6">
        <v>0</v>
      </c>
      <c r="L79" s="6">
        <v>23154800</v>
      </c>
      <c r="M79" s="6">
        <v>0</v>
      </c>
      <c r="N79" s="6">
        <v>5154800</v>
      </c>
      <c r="O79" s="5">
        <v>0.22</v>
      </c>
    </row>
    <row r="80" spans="1:15" x14ac:dyDescent="0.25">
      <c r="A80" s="4" t="s">
        <v>1191</v>
      </c>
      <c r="B80" s="4" t="s">
        <v>1024</v>
      </c>
      <c r="C80" s="7" t="s">
        <v>1023</v>
      </c>
      <c r="D80" s="7" t="s">
        <v>300</v>
      </c>
      <c r="E80" s="6">
        <v>625929539</v>
      </c>
      <c r="F80" s="6">
        <v>-3454623</v>
      </c>
      <c r="G80" s="6">
        <v>319760975</v>
      </c>
      <c r="H80" s="6">
        <v>945690514</v>
      </c>
      <c r="I80" s="6">
        <v>0</v>
      </c>
      <c r="J80" s="6">
        <v>945690514</v>
      </c>
      <c r="K80" s="6">
        <v>0</v>
      </c>
      <c r="L80" s="6">
        <v>945690514</v>
      </c>
      <c r="M80" s="6">
        <v>4800000</v>
      </c>
      <c r="N80" s="6">
        <v>714034121</v>
      </c>
      <c r="O80" s="5">
        <v>0.76</v>
      </c>
    </row>
    <row r="81" spans="1:15" x14ac:dyDescent="0.25">
      <c r="A81" s="4" t="s">
        <v>1191</v>
      </c>
      <c r="B81" s="4" t="s">
        <v>299</v>
      </c>
      <c r="C81" s="7" t="s">
        <v>298</v>
      </c>
      <c r="D81" s="7" t="s">
        <v>696</v>
      </c>
      <c r="E81" s="6">
        <v>500563631</v>
      </c>
      <c r="F81" s="6">
        <v>-3454623</v>
      </c>
      <c r="G81" s="6">
        <v>371988363</v>
      </c>
      <c r="H81" s="6">
        <v>872551994</v>
      </c>
      <c r="I81" s="6">
        <v>0</v>
      </c>
      <c r="J81" s="6">
        <v>872551994</v>
      </c>
      <c r="K81" s="6">
        <v>0</v>
      </c>
      <c r="L81" s="6">
        <v>872551994</v>
      </c>
      <c r="M81" s="6">
        <v>4800000</v>
      </c>
      <c r="N81" s="6">
        <v>707716636</v>
      </c>
      <c r="O81" s="5">
        <v>0.81</v>
      </c>
    </row>
    <row r="82" spans="1:15" x14ac:dyDescent="0.25">
      <c r="A82" s="4" t="s">
        <v>1191</v>
      </c>
      <c r="B82" s="4" t="s">
        <v>296</v>
      </c>
      <c r="C82" s="7" t="s">
        <v>295</v>
      </c>
      <c r="D82" s="7" t="s">
        <v>695</v>
      </c>
      <c r="E82" s="6">
        <v>125365908</v>
      </c>
      <c r="F82" s="6">
        <v>0</v>
      </c>
      <c r="G82" s="6">
        <v>-52227388</v>
      </c>
      <c r="H82" s="6">
        <v>73138520</v>
      </c>
      <c r="I82" s="6">
        <v>0</v>
      </c>
      <c r="J82" s="6">
        <v>73138520</v>
      </c>
      <c r="K82" s="6">
        <v>0</v>
      </c>
      <c r="L82" s="6">
        <v>73138520</v>
      </c>
      <c r="M82" s="6">
        <v>0</v>
      </c>
      <c r="N82" s="6">
        <v>6317485</v>
      </c>
      <c r="O82" s="5">
        <v>0.09</v>
      </c>
    </row>
    <row r="83" spans="1:15" x14ac:dyDescent="0.25">
      <c r="A83" s="4" t="s">
        <v>1191</v>
      </c>
      <c r="B83" s="4" t="s">
        <v>293</v>
      </c>
      <c r="C83" s="7" t="s">
        <v>292</v>
      </c>
      <c r="D83" s="7" t="s">
        <v>291</v>
      </c>
      <c r="E83" s="6">
        <v>12575000000</v>
      </c>
      <c r="F83" s="6">
        <v>2690350000</v>
      </c>
      <c r="G83" s="6">
        <v>5043105391</v>
      </c>
      <c r="H83" s="6">
        <v>17618105391</v>
      </c>
      <c r="I83" s="6">
        <v>0</v>
      </c>
      <c r="J83" s="6">
        <v>17618105391</v>
      </c>
      <c r="K83" s="6">
        <v>1031211544</v>
      </c>
      <c r="L83" s="6">
        <v>12029537535</v>
      </c>
      <c r="M83" s="6">
        <v>875557056</v>
      </c>
      <c r="N83" s="6">
        <v>8923036759</v>
      </c>
      <c r="O83" s="5">
        <v>0.74</v>
      </c>
    </row>
    <row r="84" spans="1:15" x14ac:dyDescent="0.25">
      <c r="A84" s="4" t="s">
        <v>1191</v>
      </c>
      <c r="B84" s="4" t="s">
        <v>290</v>
      </c>
      <c r="C84" s="7" t="s">
        <v>289</v>
      </c>
      <c r="D84" s="7" t="s">
        <v>692</v>
      </c>
      <c r="E84" s="6">
        <v>12575000000</v>
      </c>
      <c r="F84" s="6">
        <v>2690350000</v>
      </c>
      <c r="G84" s="6">
        <v>5043105391</v>
      </c>
      <c r="H84" s="6">
        <v>17618105391</v>
      </c>
      <c r="I84" s="6">
        <v>0</v>
      </c>
      <c r="J84" s="6">
        <v>17618105391</v>
      </c>
      <c r="K84" s="6">
        <v>1031211544</v>
      </c>
      <c r="L84" s="6">
        <v>12029537535</v>
      </c>
      <c r="M84" s="6">
        <v>875557056</v>
      </c>
      <c r="N84" s="6">
        <v>8923036759</v>
      </c>
      <c r="O84" s="5">
        <v>0.74</v>
      </c>
    </row>
    <row r="85" spans="1:15" x14ac:dyDescent="0.25">
      <c r="A85" s="4" t="s">
        <v>1191</v>
      </c>
      <c r="B85" s="4" t="s">
        <v>287</v>
      </c>
      <c r="C85" s="7" t="s">
        <v>286</v>
      </c>
      <c r="D85" s="7" t="s">
        <v>285</v>
      </c>
      <c r="E85" s="6">
        <v>6674866546</v>
      </c>
      <c r="F85" s="6">
        <v>1043587813</v>
      </c>
      <c r="G85" s="6">
        <v>1107419988</v>
      </c>
      <c r="H85" s="6">
        <v>7782286534</v>
      </c>
      <c r="I85" s="6">
        <v>0</v>
      </c>
      <c r="J85" s="6">
        <v>7782286534</v>
      </c>
      <c r="K85" s="6">
        <v>483985519</v>
      </c>
      <c r="L85" s="6">
        <v>4850244712</v>
      </c>
      <c r="M85" s="6">
        <v>481916201</v>
      </c>
      <c r="N85" s="6">
        <v>4814823357</v>
      </c>
      <c r="O85" s="5">
        <v>0.99</v>
      </c>
    </row>
    <row r="86" spans="1:15" x14ac:dyDescent="0.25">
      <c r="A86" s="4" t="s">
        <v>1191</v>
      </c>
      <c r="B86" s="4" t="s">
        <v>284</v>
      </c>
      <c r="C86" s="7" t="s">
        <v>283</v>
      </c>
      <c r="D86" s="7" t="s">
        <v>689</v>
      </c>
      <c r="E86" s="6">
        <v>4461598278</v>
      </c>
      <c r="F86" s="6">
        <v>1023770714</v>
      </c>
      <c r="G86" s="6">
        <v>1023770714</v>
      </c>
      <c r="H86" s="6">
        <v>5485368992</v>
      </c>
      <c r="I86" s="6">
        <v>0</v>
      </c>
      <c r="J86" s="6">
        <v>5485368992</v>
      </c>
      <c r="K86" s="6">
        <v>372163112</v>
      </c>
      <c r="L86" s="6">
        <v>3789597550</v>
      </c>
      <c r="M86" s="6">
        <v>372163112</v>
      </c>
      <c r="N86" s="6">
        <v>3788293330</v>
      </c>
      <c r="O86" s="5">
        <v>1</v>
      </c>
    </row>
    <row r="87" spans="1:15" x14ac:dyDescent="0.25">
      <c r="A87" s="4" t="s">
        <v>1191</v>
      </c>
      <c r="B87" s="4" t="s">
        <v>1022</v>
      </c>
      <c r="C87" s="7" t="s">
        <v>1021</v>
      </c>
      <c r="D87" s="7" t="s">
        <v>279</v>
      </c>
      <c r="E87" s="6">
        <v>2418911734</v>
      </c>
      <c r="F87" s="6">
        <v>446531504</v>
      </c>
      <c r="G87" s="6">
        <v>446531504</v>
      </c>
      <c r="H87" s="6">
        <v>2865443238</v>
      </c>
      <c r="I87" s="6">
        <v>0</v>
      </c>
      <c r="J87" s="6">
        <v>2865443238</v>
      </c>
      <c r="K87" s="6">
        <v>226363621</v>
      </c>
      <c r="L87" s="6">
        <v>2136156371</v>
      </c>
      <c r="M87" s="6">
        <v>226363621</v>
      </c>
      <c r="N87" s="6">
        <v>2136156371</v>
      </c>
      <c r="O87" s="5">
        <v>1</v>
      </c>
    </row>
    <row r="88" spans="1:15" x14ac:dyDescent="0.25">
      <c r="A88" s="4" t="s">
        <v>1191</v>
      </c>
      <c r="B88" s="4" t="s">
        <v>1020</v>
      </c>
      <c r="C88" s="7" t="s">
        <v>1019</v>
      </c>
      <c r="D88" s="7" t="s">
        <v>276</v>
      </c>
      <c r="E88" s="6">
        <v>51635330</v>
      </c>
      <c r="F88" s="6">
        <v>0</v>
      </c>
      <c r="G88" s="6">
        <v>0</v>
      </c>
      <c r="H88" s="6">
        <v>51635330</v>
      </c>
      <c r="I88" s="6">
        <v>0</v>
      </c>
      <c r="J88" s="6">
        <v>51635330</v>
      </c>
      <c r="K88" s="6">
        <v>4551060</v>
      </c>
      <c r="L88" s="6">
        <v>34450410</v>
      </c>
      <c r="M88" s="6">
        <v>4551060</v>
      </c>
      <c r="N88" s="6">
        <v>34450410</v>
      </c>
      <c r="O88" s="5">
        <v>1</v>
      </c>
    </row>
    <row r="89" spans="1:15" ht="21" x14ac:dyDescent="0.25">
      <c r="A89" s="4" t="s">
        <v>1191</v>
      </c>
      <c r="B89" s="4" t="s">
        <v>1018</v>
      </c>
      <c r="C89" s="7" t="s">
        <v>1017</v>
      </c>
      <c r="D89" s="7" t="s">
        <v>273</v>
      </c>
      <c r="E89" s="6">
        <v>458327853</v>
      </c>
      <c r="F89" s="6">
        <v>85930931</v>
      </c>
      <c r="G89" s="6">
        <v>85930931</v>
      </c>
      <c r="H89" s="6">
        <v>544258784</v>
      </c>
      <c r="I89" s="6">
        <v>0</v>
      </c>
      <c r="J89" s="6">
        <v>544258784</v>
      </c>
      <c r="K89" s="6">
        <v>55135987</v>
      </c>
      <c r="L89" s="6">
        <v>427421357</v>
      </c>
      <c r="M89" s="6">
        <v>55135987</v>
      </c>
      <c r="N89" s="6">
        <v>427421357</v>
      </c>
      <c r="O89" s="5">
        <v>1</v>
      </c>
    </row>
    <row r="90" spans="1:15" x14ac:dyDescent="0.25">
      <c r="A90" s="4" t="s">
        <v>1191</v>
      </c>
      <c r="B90" s="4" t="s">
        <v>1016</v>
      </c>
      <c r="C90" s="7" t="s">
        <v>1015</v>
      </c>
      <c r="D90" s="7" t="s">
        <v>270</v>
      </c>
      <c r="E90" s="6">
        <v>23622156</v>
      </c>
      <c r="F90" s="6">
        <v>0</v>
      </c>
      <c r="G90" s="6">
        <v>0</v>
      </c>
      <c r="H90" s="6">
        <v>23622156</v>
      </c>
      <c r="I90" s="6">
        <v>0</v>
      </c>
      <c r="J90" s="6">
        <v>23622156</v>
      </c>
      <c r="K90" s="6">
        <v>1824791</v>
      </c>
      <c r="L90" s="6">
        <v>16753397</v>
      </c>
      <c r="M90" s="6">
        <v>1824791</v>
      </c>
      <c r="N90" s="6">
        <v>16753397</v>
      </c>
      <c r="O90" s="5">
        <v>1</v>
      </c>
    </row>
    <row r="91" spans="1:15" x14ac:dyDescent="0.25">
      <c r="A91" s="4" t="s">
        <v>1191</v>
      </c>
      <c r="B91" s="4" t="s">
        <v>1014</v>
      </c>
      <c r="C91" s="7" t="s">
        <v>1013</v>
      </c>
      <c r="D91" s="7" t="s">
        <v>683</v>
      </c>
      <c r="E91" s="6">
        <v>21839914</v>
      </c>
      <c r="F91" s="6">
        <v>0</v>
      </c>
      <c r="G91" s="6">
        <v>0</v>
      </c>
      <c r="H91" s="6">
        <v>21839914</v>
      </c>
      <c r="I91" s="6">
        <v>0</v>
      </c>
      <c r="J91" s="6">
        <v>21839914</v>
      </c>
      <c r="K91" s="6">
        <v>1689346</v>
      </c>
      <c r="L91" s="6">
        <v>15564515</v>
      </c>
      <c r="M91" s="6">
        <v>1689346</v>
      </c>
      <c r="N91" s="6">
        <v>15564515</v>
      </c>
      <c r="O91" s="5">
        <v>1</v>
      </c>
    </row>
    <row r="92" spans="1:15" x14ac:dyDescent="0.25">
      <c r="A92" s="4" t="s">
        <v>1191</v>
      </c>
      <c r="B92" s="4" t="s">
        <v>1012</v>
      </c>
      <c r="C92" s="7" t="s">
        <v>1011</v>
      </c>
      <c r="D92" s="7" t="s">
        <v>264</v>
      </c>
      <c r="E92" s="6">
        <v>82840536</v>
      </c>
      <c r="F92" s="6">
        <v>0</v>
      </c>
      <c r="G92" s="6">
        <v>0</v>
      </c>
      <c r="H92" s="6">
        <v>82840536</v>
      </c>
      <c r="I92" s="6">
        <v>0</v>
      </c>
      <c r="J92" s="6">
        <v>82840536</v>
      </c>
      <c r="K92" s="6">
        <v>6181693</v>
      </c>
      <c r="L92" s="6">
        <v>69149986</v>
      </c>
      <c r="M92" s="6">
        <v>6181693</v>
      </c>
      <c r="N92" s="6">
        <v>69149986</v>
      </c>
      <c r="O92" s="5">
        <v>1</v>
      </c>
    </row>
    <row r="93" spans="1:15" x14ac:dyDescent="0.25">
      <c r="A93" s="4" t="s">
        <v>1191</v>
      </c>
      <c r="B93" s="4" t="s">
        <v>1010</v>
      </c>
      <c r="C93" s="7" t="s">
        <v>1009</v>
      </c>
      <c r="D93" s="7" t="s">
        <v>261</v>
      </c>
      <c r="E93" s="6">
        <v>430000000</v>
      </c>
      <c r="F93" s="6">
        <v>1087900</v>
      </c>
      <c r="G93" s="6">
        <v>1087900</v>
      </c>
      <c r="H93" s="6">
        <v>431087900</v>
      </c>
      <c r="I93" s="6">
        <v>0</v>
      </c>
      <c r="J93" s="6">
        <v>431087900</v>
      </c>
      <c r="K93" s="6">
        <v>1087900</v>
      </c>
      <c r="L93" s="6">
        <v>431087900</v>
      </c>
      <c r="M93" s="6">
        <v>1087900</v>
      </c>
      <c r="N93" s="6">
        <v>431087900</v>
      </c>
      <c r="O93" s="5">
        <v>1</v>
      </c>
    </row>
    <row r="94" spans="1:15" x14ac:dyDescent="0.25">
      <c r="A94" s="4" t="s">
        <v>1191</v>
      </c>
      <c r="B94" s="4" t="s">
        <v>1006</v>
      </c>
      <c r="C94" s="7" t="s">
        <v>1005</v>
      </c>
      <c r="D94" s="7" t="s">
        <v>255</v>
      </c>
      <c r="E94" s="6">
        <v>8578809</v>
      </c>
      <c r="F94" s="6">
        <v>421084239</v>
      </c>
      <c r="G94" s="6">
        <v>421084239</v>
      </c>
      <c r="H94" s="6">
        <v>429663048</v>
      </c>
      <c r="I94" s="6">
        <v>0</v>
      </c>
      <c r="J94" s="6">
        <v>429663048</v>
      </c>
      <c r="K94" s="6">
        <v>1151455</v>
      </c>
      <c r="L94" s="6">
        <v>5220609</v>
      </c>
      <c r="M94" s="6">
        <v>1151455</v>
      </c>
      <c r="N94" s="6">
        <v>5220609</v>
      </c>
      <c r="O94" s="5">
        <v>1</v>
      </c>
    </row>
    <row r="95" spans="1:15" x14ac:dyDescent="0.25">
      <c r="A95" s="4" t="s">
        <v>1191</v>
      </c>
      <c r="B95" s="4" t="s">
        <v>1004</v>
      </c>
      <c r="C95" s="7" t="s">
        <v>1003</v>
      </c>
      <c r="D95" s="7" t="s">
        <v>252</v>
      </c>
      <c r="E95" s="6">
        <v>198000000</v>
      </c>
      <c r="F95" s="6">
        <v>0</v>
      </c>
      <c r="G95" s="6">
        <v>0</v>
      </c>
      <c r="H95" s="6">
        <v>198000000</v>
      </c>
      <c r="I95" s="6">
        <v>0</v>
      </c>
      <c r="J95" s="6">
        <v>198000000</v>
      </c>
      <c r="K95" s="6">
        <v>13943524</v>
      </c>
      <c r="L95" s="6">
        <v>84256513</v>
      </c>
      <c r="M95" s="6">
        <v>13943524</v>
      </c>
      <c r="N95" s="6">
        <v>84256513</v>
      </c>
      <c r="O95" s="5">
        <v>1</v>
      </c>
    </row>
    <row r="96" spans="1:15" x14ac:dyDescent="0.25">
      <c r="A96" s="4" t="s">
        <v>1191</v>
      </c>
      <c r="B96" s="4" t="s">
        <v>1002</v>
      </c>
      <c r="C96" s="7" t="s">
        <v>1001</v>
      </c>
      <c r="D96" s="7" t="s">
        <v>249</v>
      </c>
      <c r="E96" s="6">
        <v>505000000</v>
      </c>
      <c r="F96" s="6">
        <v>0</v>
      </c>
      <c r="G96" s="6">
        <v>0</v>
      </c>
      <c r="H96" s="6">
        <v>505000000</v>
      </c>
      <c r="I96" s="6">
        <v>0</v>
      </c>
      <c r="J96" s="6">
        <v>505000000</v>
      </c>
      <c r="K96" s="6">
        <v>45844337</v>
      </c>
      <c r="L96" s="6">
        <v>385918301</v>
      </c>
      <c r="M96" s="6">
        <v>45844337</v>
      </c>
      <c r="N96" s="6">
        <v>385918301</v>
      </c>
      <c r="O96" s="5">
        <v>1</v>
      </c>
    </row>
    <row r="97" spans="1:15" x14ac:dyDescent="0.25">
      <c r="A97" s="4" t="s">
        <v>1191</v>
      </c>
      <c r="B97" s="4" t="s">
        <v>1000</v>
      </c>
      <c r="C97" s="7" t="s">
        <v>999</v>
      </c>
      <c r="D97" s="7" t="s">
        <v>246</v>
      </c>
      <c r="E97" s="6">
        <v>138000000</v>
      </c>
      <c r="F97" s="6">
        <v>0</v>
      </c>
      <c r="G97" s="6">
        <v>0</v>
      </c>
      <c r="H97" s="6">
        <v>138000000</v>
      </c>
      <c r="I97" s="6">
        <v>0</v>
      </c>
      <c r="J97" s="6">
        <v>138000000</v>
      </c>
      <c r="K97" s="6">
        <v>12251224</v>
      </c>
      <c r="L97" s="6">
        <v>104852224</v>
      </c>
      <c r="M97" s="6">
        <v>12251224</v>
      </c>
      <c r="N97" s="6">
        <v>104852224</v>
      </c>
      <c r="O97" s="5">
        <v>1</v>
      </c>
    </row>
    <row r="98" spans="1:15" x14ac:dyDescent="0.25">
      <c r="A98" s="4" t="s">
        <v>1191</v>
      </c>
      <c r="B98" s="4" t="s">
        <v>996</v>
      </c>
      <c r="C98" s="7" t="s">
        <v>995</v>
      </c>
      <c r="D98" s="7" t="s">
        <v>240</v>
      </c>
      <c r="E98" s="6">
        <v>12841946</v>
      </c>
      <c r="F98" s="6">
        <v>0</v>
      </c>
      <c r="G98" s="6">
        <v>0</v>
      </c>
      <c r="H98" s="6">
        <v>12841946</v>
      </c>
      <c r="I98" s="6">
        <v>0</v>
      </c>
      <c r="J98" s="6">
        <v>12841946</v>
      </c>
      <c r="K98" s="6">
        <v>472223</v>
      </c>
      <c r="L98" s="6">
        <v>7113625</v>
      </c>
      <c r="M98" s="6">
        <v>472223</v>
      </c>
      <c r="N98" s="6">
        <v>7113625</v>
      </c>
      <c r="O98" s="5">
        <v>1</v>
      </c>
    </row>
    <row r="99" spans="1:15" x14ac:dyDescent="0.25">
      <c r="A99" s="4" t="s">
        <v>1191</v>
      </c>
      <c r="B99" s="4" t="s">
        <v>992</v>
      </c>
      <c r="C99" s="7" t="s">
        <v>991</v>
      </c>
      <c r="D99" s="7" t="s">
        <v>234</v>
      </c>
      <c r="E99" s="6">
        <v>0</v>
      </c>
      <c r="F99" s="6">
        <v>134543</v>
      </c>
      <c r="G99" s="6">
        <v>134543</v>
      </c>
      <c r="H99" s="6">
        <v>134543</v>
      </c>
      <c r="I99" s="6">
        <v>0</v>
      </c>
      <c r="J99" s="6">
        <v>134543</v>
      </c>
      <c r="K99" s="6">
        <v>0</v>
      </c>
      <c r="L99" s="6">
        <v>0</v>
      </c>
      <c r="M99" s="6">
        <v>0</v>
      </c>
      <c r="N99" s="6">
        <v>0</v>
      </c>
      <c r="O99" s="5">
        <v>0</v>
      </c>
    </row>
    <row r="100" spans="1:15" x14ac:dyDescent="0.25">
      <c r="A100" s="4" t="s">
        <v>1191</v>
      </c>
      <c r="B100" s="4" t="s">
        <v>227</v>
      </c>
      <c r="C100" s="7" t="s">
        <v>226</v>
      </c>
      <c r="D100" s="7" t="s">
        <v>225</v>
      </c>
      <c r="E100" s="6">
        <v>6000000</v>
      </c>
      <c r="F100" s="6">
        <v>38284297</v>
      </c>
      <c r="G100" s="6">
        <v>38284297</v>
      </c>
      <c r="H100" s="6">
        <v>44284297</v>
      </c>
      <c r="I100" s="6">
        <v>0</v>
      </c>
      <c r="J100" s="6">
        <v>44284297</v>
      </c>
      <c r="K100" s="6">
        <v>0</v>
      </c>
      <c r="L100" s="6">
        <v>4077852</v>
      </c>
      <c r="M100" s="6">
        <v>0</v>
      </c>
      <c r="N100" s="6">
        <v>2773632</v>
      </c>
      <c r="O100" s="5">
        <v>0.68</v>
      </c>
    </row>
    <row r="101" spans="1:15" x14ac:dyDescent="0.25">
      <c r="A101" s="4" t="s">
        <v>1191</v>
      </c>
      <c r="B101" s="4" t="s">
        <v>986</v>
      </c>
      <c r="C101" s="7" t="s">
        <v>985</v>
      </c>
      <c r="D101" s="7" t="s">
        <v>222</v>
      </c>
      <c r="E101" s="6">
        <v>6000000</v>
      </c>
      <c r="F101" s="6">
        <v>9284297</v>
      </c>
      <c r="G101" s="6">
        <v>9284297</v>
      </c>
      <c r="H101" s="6">
        <v>15284297</v>
      </c>
      <c r="I101" s="6">
        <v>0</v>
      </c>
      <c r="J101" s="6">
        <v>15284297</v>
      </c>
      <c r="K101" s="6">
        <v>0</v>
      </c>
      <c r="L101" s="6">
        <v>4077852</v>
      </c>
      <c r="M101" s="6">
        <v>0</v>
      </c>
      <c r="N101" s="6">
        <v>2773632</v>
      </c>
      <c r="O101" s="5">
        <v>0.68</v>
      </c>
    </row>
    <row r="102" spans="1:15" x14ac:dyDescent="0.25">
      <c r="A102" s="4" t="s">
        <v>1191</v>
      </c>
      <c r="B102" s="4" t="s">
        <v>982</v>
      </c>
      <c r="C102" s="7" t="s">
        <v>981</v>
      </c>
      <c r="D102" s="7" t="s">
        <v>216</v>
      </c>
      <c r="E102" s="6">
        <v>0</v>
      </c>
      <c r="F102" s="6">
        <v>29000000</v>
      </c>
      <c r="G102" s="6">
        <v>29000000</v>
      </c>
      <c r="H102" s="6">
        <v>29000000</v>
      </c>
      <c r="I102" s="6">
        <v>0</v>
      </c>
      <c r="J102" s="6">
        <v>29000000</v>
      </c>
      <c r="K102" s="6">
        <v>0</v>
      </c>
      <c r="L102" s="6">
        <v>0</v>
      </c>
      <c r="M102" s="6">
        <v>0</v>
      </c>
      <c r="N102" s="6">
        <v>0</v>
      </c>
      <c r="O102" s="5">
        <v>0</v>
      </c>
    </row>
    <row r="103" spans="1:15" x14ac:dyDescent="0.25">
      <c r="A103" s="4" t="s">
        <v>1191</v>
      </c>
      <c r="B103" s="4" t="s">
        <v>980</v>
      </c>
      <c r="C103" s="7" t="s">
        <v>979</v>
      </c>
      <c r="D103" s="7" t="s">
        <v>213</v>
      </c>
      <c r="E103" s="6">
        <v>16000000</v>
      </c>
      <c r="F103" s="6">
        <v>0</v>
      </c>
      <c r="G103" s="6">
        <v>0</v>
      </c>
      <c r="H103" s="6">
        <v>16000000</v>
      </c>
      <c r="I103" s="6">
        <v>0</v>
      </c>
      <c r="J103" s="6">
        <v>16000000</v>
      </c>
      <c r="K103" s="6">
        <v>1133531</v>
      </c>
      <c r="L103" s="6">
        <v>6160324</v>
      </c>
      <c r="M103" s="6">
        <v>1133531</v>
      </c>
      <c r="N103" s="6">
        <v>6160324</v>
      </c>
      <c r="O103" s="5">
        <v>1</v>
      </c>
    </row>
    <row r="104" spans="1:15" x14ac:dyDescent="0.25">
      <c r="A104" s="4" t="s">
        <v>1191</v>
      </c>
      <c r="B104" s="4" t="s">
        <v>976</v>
      </c>
      <c r="C104" s="7" t="s">
        <v>975</v>
      </c>
      <c r="D104" s="7" t="s">
        <v>207</v>
      </c>
      <c r="E104" s="6">
        <v>90000000</v>
      </c>
      <c r="F104" s="6">
        <v>30717300</v>
      </c>
      <c r="G104" s="6">
        <v>30717300</v>
      </c>
      <c r="H104" s="6">
        <v>120717300</v>
      </c>
      <c r="I104" s="6">
        <v>0</v>
      </c>
      <c r="J104" s="6">
        <v>120717300</v>
      </c>
      <c r="K104" s="6">
        <v>532420</v>
      </c>
      <c r="L104" s="6">
        <v>61414166</v>
      </c>
      <c r="M104" s="6">
        <v>532420</v>
      </c>
      <c r="N104" s="6">
        <v>61414166</v>
      </c>
      <c r="O104" s="5">
        <v>1</v>
      </c>
    </row>
    <row r="105" spans="1:15" x14ac:dyDescent="0.25">
      <c r="A105" s="4" t="s">
        <v>1191</v>
      </c>
      <c r="B105" s="4" t="s">
        <v>194</v>
      </c>
      <c r="C105" s="7" t="s">
        <v>193</v>
      </c>
      <c r="D105" s="7" t="s">
        <v>192</v>
      </c>
      <c r="E105" s="6">
        <v>2213268268</v>
      </c>
      <c r="F105" s="6">
        <v>19817099</v>
      </c>
      <c r="G105" s="6">
        <v>83649274</v>
      </c>
      <c r="H105" s="6">
        <v>2296917542</v>
      </c>
      <c r="I105" s="6">
        <v>0</v>
      </c>
      <c r="J105" s="6">
        <v>2296917542</v>
      </c>
      <c r="K105" s="6">
        <v>111822407</v>
      </c>
      <c r="L105" s="6">
        <v>1060647162</v>
      </c>
      <c r="M105" s="6">
        <v>109753089</v>
      </c>
      <c r="N105" s="6">
        <v>1026530027</v>
      </c>
      <c r="O105" s="5">
        <v>0.97</v>
      </c>
    </row>
    <row r="106" spans="1:15" x14ac:dyDescent="0.25">
      <c r="A106" s="4" t="s">
        <v>1191</v>
      </c>
      <c r="B106" s="4" t="s">
        <v>191</v>
      </c>
      <c r="C106" s="7" t="s">
        <v>190</v>
      </c>
      <c r="D106" s="7" t="s">
        <v>189</v>
      </c>
      <c r="E106" s="6">
        <v>1552380107</v>
      </c>
      <c r="F106" s="6">
        <v>8151519</v>
      </c>
      <c r="G106" s="6">
        <v>-3016306</v>
      </c>
      <c r="H106" s="6">
        <v>1549363801</v>
      </c>
      <c r="I106" s="6">
        <v>0</v>
      </c>
      <c r="J106" s="6">
        <v>1549363801</v>
      </c>
      <c r="K106" s="6">
        <v>65660917</v>
      </c>
      <c r="L106" s="6">
        <v>641928004</v>
      </c>
      <c r="M106" s="6">
        <v>64741165</v>
      </c>
      <c r="N106" s="6">
        <v>626335411</v>
      </c>
      <c r="O106" s="5">
        <v>0.98</v>
      </c>
    </row>
    <row r="107" spans="1:15" x14ac:dyDescent="0.25">
      <c r="A107" s="4" t="s">
        <v>1191</v>
      </c>
      <c r="B107" s="4" t="s">
        <v>968</v>
      </c>
      <c r="C107" s="7" t="s">
        <v>967</v>
      </c>
      <c r="D107" s="7" t="s">
        <v>655</v>
      </c>
      <c r="E107" s="6">
        <v>739652000</v>
      </c>
      <c r="F107" s="6">
        <v>0</v>
      </c>
      <c r="G107" s="6">
        <v>-112510065</v>
      </c>
      <c r="H107" s="6">
        <v>627141935</v>
      </c>
      <c r="I107" s="6">
        <v>0</v>
      </c>
      <c r="J107" s="6">
        <v>627141935</v>
      </c>
      <c r="K107" s="6">
        <v>0</v>
      </c>
      <c r="L107" s="6">
        <v>80785503</v>
      </c>
      <c r="M107" s="6">
        <v>0</v>
      </c>
      <c r="N107" s="6">
        <v>80785503</v>
      </c>
      <c r="O107" s="5">
        <v>1</v>
      </c>
    </row>
    <row r="108" spans="1:15" x14ac:dyDescent="0.25">
      <c r="A108" s="4" t="s">
        <v>1191</v>
      </c>
      <c r="B108" s="4" t="s">
        <v>966</v>
      </c>
      <c r="C108" s="7" t="s">
        <v>965</v>
      </c>
      <c r="D108" s="7" t="s">
        <v>183</v>
      </c>
      <c r="E108" s="6">
        <v>210025800</v>
      </c>
      <c r="F108" s="6">
        <v>0</v>
      </c>
      <c r="G108" s="6">
        <v>-6025800</v>
      </c>
      <c r="H108" s="6">
        <v>204000000</v>
      </c>
      <c r="I108" s="6">
        <v>0</v>
      </c>
      <c r="J108" s="6">
        <v>204000000</v>
      </c>
      <c r="K108" s="6">
        <v>13528289</v>
      </c>
      <c r="L108" s="6">
        <v>110609748</v>
      </c>
      <c r="M108" s="6">
        <v>13528289</v>
      </c>
      <c r="N108" s="6">
        <v>110157448</v>
      </c>
      <c r="O108" s="5">
        <v>1</v>
      </c>
    </row>
    <row r="109" spans="1:15" x14ac:dyDescent="0.25">
      <c r="A109" s="4" t="s">
        <v>1191</v>
      </c>
      <c r="B109" s="4" t="s">
        <v>964</v>
      </c>
      <c r="C109" s="7" t="s">
        <v>963</v>
      </c>
      <c r="D109" s="7" t="s">
        <v>180</v>
      </c>
      <c r="E109" s="6">
        <v>307291960</v>
      </c>
      <c r="F109" s="6">
        <v>0</v>
      </c>
      <c r="G109" s="6">
        <v>94108040</v>
      </c>
      <c r="H109" s="6">
        <v>401400000</v>
      </c>
      <c r="I109" s="6">
        <v>0</v>
      </c>
      <c r="J109" s="6">
        <v>401400000</v>
      </c>
      <c r="K109" s="6">
        <v>29159435</v>
      </c>
      <c r="L109" s="6">
        <v>236866022</v>
      </c>
      <c r="M109" s="6">
        <v>29159435</v>
      </c>
      <c r="N109" s="6">
        <v>236545622</v>
      </c>
      <c r="O109" s="5">
        <v>1</v>
      </c>
    </row>
    <row r="110" spans="1:15" x14ac:dyDescent="0.25">
      <c r="A110" s="4" t="s">
        <v>1191</v>
      </c>
      <c r="B110" s="4" t="s">
        <v>962</v>
      </c>
      <c r="C110" s="7" t="s">
        <v>961</v>
      </c>
      <c r="D110" s="7" t="s">
        <v>177</v>
      </c>
      <c r="E110" s="6">
        <v>94740000</v>
      </c>
      <c r="F110" s="6">
        <v>0</v>
      </c>
      <c r="G110" s="6">
        <v>13260000</v>
      </c>
      <c r="H110" s="6">
        <v>108000000</v>
      </c>
      <c r="I110" s="6">
        <v>0</v>
      </c>
      <c r="J110" s="6">
        <v>108000000</v>
      </c>
      <c r="K110" s="6">
        <v>8153300</v>
      </c>
      <c r="L110" s="6">
        <v>64920000</v>
      </c>
      <c r="M110" s="6">
        <v>8153300</v>
      </c>
      <c r="N110" s="6">
        <v>64920000</v>
      </c>
      <c r="O110" s="5">
        <v>1</v>
      </c>
    </row>
    <row r="111" spans="1:15" x14ac:dyDescent="0.25">
      <c r="A111" s="4" t="s">
        <v>1191</v>
      </c>
      <c r="B111" s="4" t="s">
        <v>960</v>
      </c>
      <c r="C111" s="7" t="s">
        <v>959</v>
      </c>
      <c r="D111" s="7" t="s">
        <v>174</v>
      </c>
      <c r="E111" s="6">
        <v>200670347</v>
      </c>
      <c r="F111" s="6">
        <v>8151519</v>
      </c>
      <c r="G111" s="6">
        <v>8151519</v>
      </c>
      <c r="H111" s="6">
        <v>208821866</v>
      </c>
      <c r="I111" s="6">
        <v>0</v>
      </c>
      <c r="J111" s="6">
        <v>208821866</v>
      </c>
      <c r="K111" s="6">
        <v>14819893</v>
      </c>
      <c r="L111" s="6">
        <v>148746731</v>
      </c>
      <c r="M111" s="6">
        <v>13900141</v>
      </c>
      <c r="N111" s="6">
        <v>133926838</v>
      </c>
      <c r="O111" s="5">
        <v>0.9</v>
      </c>
    </row>
    <row r="112" spans="1:15" x14ac:dyDescent="0.25">
      <c r="A112" s="4" t="s">
        <v>1191</v>
      </c>
      <c r="B112" s="4" t="s">
        <v>173</v>
      </c>
      <c r="C112" s="7" t="s">
        <v>172</v>
      </c>
      <c r="D112" s="7" t="s">
        <v>171</v>
      </c>
      <c r="E112" s="6">
        <v>660888161</v>
      </c>
      <c r="F112" s="6">
        <v>11665580</v>
      </c>
      <c r="G112" s="6">
        <v>86665580</v>
      </c>
      <c r="H112" s="6">
        <v>747553741</v>
      </c>
      <c r="I112" s="6">
        <v>0</v>
      </c>
      <c r="J112" s="6">
        <v>747553741</v>
      </c>
      <c r="K112" s="6">
        <v>46161490</v>
      </c>
      <c r="L112" s="6">
        <v>418719158</v>
      </c>
      <c r="M112" s="6">
        <v>45011924</v>
      </c>
      <c r="N112" s="6">
        <v>400194616</v>
      </c>
      <c r="O112" s="5">
        <v>0.96</v>
      </c>
    </row>
    <row r="113" spans="1:15" x14ac:dyDescent="0.25">
      <c r="A113" s="4" t="s">
        <v>1191</v>
      </c>
      <c r="B113" s="4" t="s">
        <v>958</v>
      </c>
      <c r="C113" s="7" t="s">
        <v>957</v>
      </c>
      <c r="D113" s="7" t="s">
        <v>647</v>
      </c>
      <c r="E113" s="6">
        <v>39000000</v>
      </c>
      <c r="F113" s="6">
        <v>0</v>
      </c>
      <c r="G113" s="6">
        <v>13000000</v>
      </c>
      <c r="H113" s="6">
        <v>52000000</v>
      </c>
      <c r="I113" s="6">
        <v>0</v>
      </c>
      <c r="J113" s="6">
        <v>52000000</v>
      </c>
      <c r="K113" s="6">
        <v>0</v>
      </c>
      <c r="L113" s="6">
        <v>6227922</v>
      </c>
      <c r="M113" s="6">
        <v>0</v>
      </c>
      <c r="N113" s="6">
        <v>6227922</v>
      </c>
      <c r="O113" s="5">
        <v>1</v>
      </c>
    </row>
    <row r="114" spans="1:15" x14ac:dyDescent="0.25">
      <c r="A114" s="4" t="s">
        <v>1191</v>
      </c>
      <c r="B114" s="4" t="s">
        <v>956</v>
      </c>
      <c r="C114" s="7" t="s">
        <v>955</v>
      </c>
      <c r="D114" s="7" t="s">
        <v>165</v>
      </c>
      <c r="E114" s="6">
        <v>298000000</v>
      </c>
      <c r="F114" s="6">
        <v>0</v>
      </c>
      <c r="G114" s="6">
        <v>62000000</v>
      </c>
      <c r="H114" s="6">
        <v>360000000</v>
      </c>
      <c r="I114" s="6">
        <v>0</v>
      </c>
      <c r="J114" s="6">
        <v>360000000</v>
      </c>
      <c r="K114" s="6">
        <v>27449948</v>
      </c>
      <c r="L114" s="6">
        <v>224854471</v>
      </c>
      <c r="M114" s="6">
        <v>27449948</v>
      </c>
      <c r="N114" s="6">
        <v>224854471</v>
      </c>
      <c r="O114" s="5">
        <v>1</v>
      </c>
    </row>
    <row r="115" spans="1:15" x14ac:dyDescent="0.25">
      <c r="A115" s="4" t="s">
        <v>1191</v>
      </c>
      <c r="B115" s="4" t="s">
        <v>954</v>
      </c>
      <c r="C115" s="7" t="s">
        <v>953</v>
      </c>
      <c r="D115" s="7" t="s">
        <v>644</v>
      </c>
      <c r="E115" s="6">
        <v>74000000</v>
      </c>
      <c r="F115" s="6">
        <v>0</v>
      </c>
      <c r="G115" s="6">
        <v>0</v>
      </c>
      <c r="H115" s="6">
        <v>74000000</v>
      </c>
      <c r="I115" s="6">
        <v>0</v>
      </c>
      <c r="J115" s="6">
        <v>74000000</v>
      </c>
      <c r="K115" s="6">
        <v>187000</v>
      </c>
      <c r="L115" s="6">
        <v>1705700</v>
      </c>
      <c r="M115" s="6">
        <v>187000</v>
      </c>
      <c r="N115" s="6">
        <v>1705700</v>
      </c>
      <c r="O115" s="5">
        <v>1</v>
      </c>
    </row>
    <row r="116" spans="1:15" x14ac:dyDescent="0.25">
      <c r="A116" s="4" t="s">
        <v>1191</v>
      </c>
      <c r="B116" s="4" t="s">
        <v>950</v>
      </c>
      <c r="C116" s="7" t="s">
        <v>949</v>
      </c>
      <c r="D116" s="7" t="s">
        <v>156</v>
      </c>
      <c r="E116" s="6">
        <v>144946072</v>
      </c>
      <c r="F116" s="6">
        <v>11665580</v>
      </c>
      <c r="G116" s="6">
        <v>11665580</v>
      </c>
      <c r="H116" s="6">
        <v>156611652</v>
      </c>
      <c r="I116" s="6">
        <v>0</v>
      </c>
      <c r="J116" s="6">
        <v>156611652</v>
      </c>
      <c r="K116" s="6">
        <v>11114745</v>
      </c>
      <c r="L116" s="6">
        <v>111556400</v>
      </c>
      <c r="M116" s="6">
        <v>10424506</v>
      </c>
      <c r="N116" s="6">
        <v>100441655</v>
      </c>
      <c r="O116" s="5">
        <v>0.9</v>
      </c>
    </row>
    <row r="117" spans="1:15" x14ac:dyDescent="0.25">
      <c r="A117" s="4" t="s">
        <v>1191</v>
      </c>
      <c r="B117" s="4" t="s">
        <v>948</v>
      </c>
      <c r="C117" s="7" t="s">
        <v>947</v>
      </c>
      <c r="D117" s="7" t="s">
        <v>153</v>
      </c>
      <c r="E117" s="6">
        <v>104942089</v>
      </c>
      <c r="F117" s="6">
        <v>0</v>
      </c>
      <c r="G117" s="6">
        <v>0</v>
      </c>
      <c r="H117" s="6">
        <v>104942089</v>
      </c>
      <c r="I117" s="6">
        <v>0</v>
      </c>
      <c r="J117" s="6">
        <v>104942089</v>
      </c>
      <c r="K117" s="6">
        <v>7409797</v>
      </c>
      <c r="L117" s="6">
        <v>74374665</v>
      </c>
      <c r="M117" s="6">
        <v>6950470</v>
      </c>
      <c r="N117" s="6">
        <v>66964868</v>
      </c>
      <c r="O117" s="5">
        <v>0.9</v>
      </c>
    </row>
    <row r="118" spans="1:15" x14ac:dyDescent="0.25">
      <c r="A118" s="4" t="s">
        <v>1191</v>
      </c>
      <c r="B118" s="4" t="s">
        <v>143</v>
      </c>
      <c r="C118" s="7" t="s">
        <v>142</v>
      </c>
      <c r="D118" s="7" t="s">
        <v>141</v>
      </c>
      <c r="E118" s="6">
        <v>1153257999</v>
      </c>
      <c r="F118" s="6">
        <v>66740069</v>
      </c>
      <c r="G118" s="6">
        <v>66740069</v>
      </c>
      <c r="H118" s="6">
        <v>1219998068</v>
      </c>
      <c r="I118" s="6">
        <v>0</v>
      </c>
      <c r="J118" s="6">
        <v>1219998068</v>
      </c>
      <c r="K118" s="6">
        <v>72243381</v>
      </c>
      <c r="L118" s="6">
        <v>982278030</v>
      </c>
      <c r="M118" s="6">
        <v>32030866</v>
      </c>
      <c r="N118" s="6">
        <v>126851641</v>
      </c>
      <c r="O118" s="5">
        <v>0.13</v>
      </c>
    </row>
    <row r="119" spans="1:15" x14ac:dyDescent="0.25">
      <c r="A119" s="4" t="s">
        <v>1191</v>
      </c>
      <c r="B119" s="4" t="s">
        <v>140</v>
      </c>
      <c r="C119" s="7" t="s">
        <v>139</v>
      </c>
      <c r="D119" s="7" t="s">
        <v>634</v>
      </c>
      <c r="E119" s="6">
        <v>1153257999</v>
      </c>
      <c r="F119" s="6">
        <v>66740069</v>
      </c>
      <c r="G119" s="6">
        <v>66740069</v>
      </c>
      <c r="H119" s="6">
        <v>1219998068</v>
      </c>
      <c r="I119" s="6">
        <v>0</v>
      </c>
      <c r="J119" s="6">
        <v>1219998068</v>
      </c>
      <c r="K119" s="6">
        <v>72243381</v>
      </c>
      <c r="L119" s="6">
        <v>982278030</v>
      </c>
      <c r="M119" s="6">
        <v>32030866</v>
      </c>
      <c r="N119" s="6">
        <v>126851641</v>
      </c>
      <c r="O119" s="5">
        <v>0.13</v>
      </c>
    </row>
    <row r="120" spans="1:15" x14ac:dyDescent="0.25">
      <c r="A120" s="4" t="s">
        <v>1191</v>
      </c>
      <c r="B120" s="4" t="s">
        <v>942</v>
      </c>
      <c r="C120" s="7" t="s">
        <v>941</v>
      </c>
      <c r="D120" s="7" t="s">
        <v>135</v>
      </c>
      <c r="E120" s="6">
        <v>497290823</v>
      </c>
      <c r="F120" s="6">
        <v>7500000</v>
      </c>
      <c r="G120" s="6">
        <v>7500000</v>
      </c>
      <c r="H120" s="6">
        <v>504790823</v>
      </c>
      <c r="I120" s="6">
        <v>0</v>
      </c>
      <c r="J120" s="6">
        <v>504790823</v>
      </c>
      <c r="K120" s="6">
        <v>59800640</v>
      </c>
      <c r="L120" s="6">
        <v>352683940</v>
      </c>
      <c r="M120" s="6">
        <v>9421158</v>
      </c>
      <c r="N120" s="6">
        <v>60053345</v>
      </c>
      <c r="O120" s="5">
        <v>0.17</v>
      </c>
    </row>
    <row r="121" spans="1:15" x14ac:dyDescent="0.25">
      <c r="A121" s="4" t="s">
        <v>1191</v>
      </c>
      <c r="B121" s="4" t="s">
        <v>940</v>
      </c>
      <c r="C121" s="7" t="s">
        <v>939</v>
      </c>
      <c r="D121" s="7" t="s">
        <v>631</v>
      </c>
      <c r="E121" s="6">
        <v>655967176</v>
      </c>
      <c r="F121" s="6">
        <v>59240069</v>
      </c>
      <c r="G121" s="6">
        <v>59240069</v>
      </c>
      <c r="H121" s="6">
        <v>715207245</v>
      </c>
      <c r="I121" s="6">
        <v>0</v>
      </c>
      <c r="J121" s="6">
        <v>715207245</v>
      </c>
      <c r="K121" s="6">
        <v>12442741</v>
      </c>
      <c r="L121" s="6">
        <v>629594090</v>
      </c>
      <c r="M121" s="6">
        <v>22609708</v>
      </c>
      <c r="N121" s="6">
        <v>66798296</v>
      </c>
      <c r="O121" s="5">
        <v>0.11</v>
      </c>
    </row>
    <row r="122" spans="1:15" x14ac:dyDescent="0.25">
      <c r="A122" s="4" t="s">
        <v>1191</v>
      </c>
      <c r="B122" s="4" t="s">
        <v>125</v>
      </c>
      <c r="C122" s="7" t="s">
        <v>124</v>
      </c>
      <c r="D122" s="7" t="s">
        <v>123</v>
      </c>
      <c r="E122" s="6">
        <v>3940225890</v>
      </c>
      <c r="F122" s="6">
        <v>1618528858</v>
      </c>
      <c r="G122" s="6">
        <v>2587323456</v>
      </c>
      <c r="H122" s="6">
        <v>6527549346</v>
      </c>
      <c r="I122" s="6">
        <v>0</v>
      </c>
      <c r="J122" s="6">
        <v>6527549346</v>
      </c>
      <c r="K122" s="6">
        <v>474982644</v>
      </c>
      <c r="L122" s="6">
        <v>4122579041</v>
      </c>
      <c r="M122" s="6">
        <v>348236738</v>
      </c>
      <c r="N122" s="6">
        <v>3021910397</v>
      </c>
      <c r="O122" s="5">
        <v>0.73</v>
      </c>
    </row>
    <row r="123" spans="1:15" x14ac:dyDescent="0.25">
      <c r="A123" s="4" t="s">
        <v>1191</v>
      </c>
      <c r="B123" s="4" t="s">
        <v>934</v>
      </c>
      <c r="C123" s="7" t="s">
        <v>933</v>
      </c>
      <c r="D123" s="7" t="s">
        <v>120</v>
      </c>
      <c r="E123" s="6">
        <v>110730636</v>
      </c>
      <c r="F123" s="6">
        <v>1500000</v>
      </c>
      <c r="G123" s="6">
        <v>1500000</v>
      </c>
      <c r="H123" s="6">
        <v>112230636</v>
      </c>
      <c r="I123" s="6">
        <v>0</v>
      </c>
      <c r="J123" s="6">
        <v>112230636</v>
      </c>
      <c r="K123" s="6">
        <v>300000</v>
      </c>
      <c r="L123" s="6">
        <v>105593128</v>
      </c>
      <c r="M123" s="6">
        <v>300000</v>
      </c>
      <c r="N123" s="6">
        <v>8988813</v>
      </c>
      <c r="O123" s="5">
        <v>0.09</v>
      </c>
    </row>
    <row r="124" spans="1:15" x14ac:dyDescent="0.25">
      <c r="A124" s="4" t="s">
        <v>1191</v>
      </c>
      <c r="B124" s="4" t="s">
        <v>932</v>
      </c>
      <c r="C124" s="7" t="s">
        <v>931</v>
      </c>
      <c r="D124" s="7" t="s">
        <v>117</v>
      </c>
      <c r="E124" s="6">
        <v>150235946</v>
      </c>
      <c r="F124" s="6">
        <v>21514054</v>
      </c>
      <c r="G124" s="6">
        <v>21514054</v>
      </c>
      <c r="H124" s="6">
        <v>171750000</v>
      </c>
      <c r="I124" s="6">
        <v>0</v>
      </c>
      <c r="J124" s="6">
        <v>171750000</v>
      </c>
      <c r="K124" s="6">
        <v>0</v>
      </c>
      <c r="L124" s="6">
        <v>108750000</v>
      </c>
      <c r="M124" s="6">
        <v>0</v>
      </c>
      <c r="N124" s="6">
        <v>0</v>
      </c>
      <c r="O124" s="5">
        <v>0</v>
      </c>
    </row>
    <row r="125" spans="1:15" x14ac:dyDescent="0.25">
      <c r="A125" s="4" t="s">
        <v>1191</v>
      </c>
      <c r="B125" s="4" t="s">
        <v>930</v>
      </c>
      <c r="C125" s="7" t="s">
        <v>929</v>
      </c>
      <c r="D125" s="7" t="s">
        <v>114</v>
      </c>
      <c r="E125" s="6">
        <v>311209629</v>
      </c>
      <c r="F125" s="6">
        <v>39303793</v>
      </c>
      <c r="G125" s="6">
        <v>39303793</v>
      </c>
      <c r="H125" s="6">
        <v>350513422</v>
      </c>
      <c r="I125" s="6">
        <v>0</v>
      </c>
      <c r="J125" s="6">
        <v>350513422</v>
      </c>
      <c r="K125" s="6">
        <v>0</v>
      </c>
      <c r="L125" s="6">
        <v>248013422</v>
      </c>
      <c r="M125" s="6">
        <v>0</v>
      </c>
      <c r="N125" s="6">
        <v>37334182</v>
      </c>
      <c r="O125" s="5">
        <v>0.15</v>
      </c>
    </row>
    <row r="126" spans="1:15" x14ac:dyDescent="0.25">
      <c r="A126" s="4" t="s">
        <v>1191</v>
      </c>
      <c r="B126" s="4" t="s">
        <v>928</v>
      </c>
      <c r="C126" s="7" t="s">
        <v>927</v>
      </c>
      <c r="D126" s="7" t="s">
        <v>111</v>
      </c>
      <c r="E126" s="6">
        <v>2000000</v>
      </c>
      <c r="F126" s="6">
        <v>0</v>
      </c>
      <c r="G126" s="6">
        <v>629137740</v>
      </c>
      <c r="H126" s="6">
        <v>631137740</v>
      </c>
      <c r="I126" s="6">
        <v>0</v>
      </c>
      <c r="J126" s="6">
        <v>631137740</v>
      </c>
      <c r="K126" s="6">
        <v>0</v>
      </c>
      <c r="L126" s="6">
        <v>27658000</v>
      </c>
      <c r="M126" s="6">
        <v>0</v>
      </c>
      <c r="N126" s="6">
        <v>1258000</v>
      </c>
      <c r="O126" s="5">
        <v>0.05</v>
      </c>
    </row>
    <row r="127" spans="1:15" x14ac:dyDescent="0.25">
      <c r="A127" s="4" t="s">
        <v>1191</v>
      </c>
      <c r="B127" s="4" t="s">
        <v>926</v>
      </c>
      <c r="C127" s="7" t="s">
        <v>925</v>
      </c>
      <c r="D127" s="7" t="s">
        <v>108</v>
      </c>
      <c r="E127" s="6">
        <v>3366049679</v>
      </c>
      <c r="F127" s="6">
        <v>1556211011</v>
      </c>
      <c r="G127" s="6">
        <v>1895867869</v>
      </c>
      <c r="H127" s="6">
        <v>5261917548</v>
      </c>
      <c r="I127" s="6">
        <v>0</v>
      </c>
      <c r="J127" s="6">
        <v>5261917548</v>
      </c>
      <c r="K127" s="6">
        <v>474682644</v>
      </c>
      <c r="L127" s="6">
        <v>3632564491</v>
      </c>
      <c r="M127" s="6">
        <v>347936738</v>
      </c>
      <c r="N127" s="6">
        <v>2974329402</v>
      </c>
      <c r="O127" s="5">
        <v>0.82</v>
      </c>
    </row>
    <row r="128" spans="1:15" x14ac:dyDescent="0.25">
      <c r="A128" s="4" t="s">
        <v>1191</v>
      </c>
      <c r="B128" s="4" t="s">
        <v>924</v>
      </c>
      <c r="C128" s="7" t="s">
        <v>923</v>
      </c>
      <c r="D128" s="7" t="s">
        <v>622</v>
      </c>
      <c r="E128" s="6">
        <v>3366049679</v>
      </c>
      <c r="F128" s="6">
        <v>1556211011</v>
      </c>
      <c r="G128" s="6">
        <v>1895867869</v>
      </c>
      <c r="H128" s="6">
        <v>5261917548</v>
      </c>
      <c r="I128" s="6">
        <v>0</v>
      </c>
      <c r="J128" s="6">
        <v>5261917548</v>
      </c>
      <c r="K128" s="6">
        <v>474682644</v>
      </c>
      <c r="L128" s="6">
        <v>3632564491</v>
      </c>
      <c r="M128" s="6">
        <v>347936738</v>
      </c>
      <c r="N128" s="6">
        <v>2974329402</v>
      </c>
      <c r="O128" s="5">
        <v>0.82</v>
      </c>
    </row>
    <row r="129" spans="1:15" x14ac:dyDescent="0.25">
      <c r="A129" s="4" t="s">
        <v>1191</v>
      </c>
      <c r="B129" s="4" t="s">
        <v>98</v>
      </c>
      <c r="C129" s="7" t="s">
        <v>97</v>
      </c>
      <c r="D129" s="7" t="s">
        <v>96</v>
      </c>
      <c r="E129" s="6">
        <v>9270000</v>
      </c>
      <c r="F129" s="6">
        <v>1000000</v>
      </c>
      <c r="G129" s="6">
        <v>1000000</v>
      </c>
      <c r="H129" s="6">
        <v>10270000</v>
      </c>
      <c r="I129" s="6">
        <v>0</v>
      </c>
      <c r="J129" s="6">
        <v>10270000</v>
      </c>
      <c r="K129" s="6">
        <v>0</v>
      </c>
      <c r="L129" s="6">
        <v>9267840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1191</v>
      </c>
      <c r="B130" s="4" t="s">
        <v>918</v>
      </c>
      <c r="C130" s="7" t="s">
        <v>917</v>
      </c>
      <c r="D130" s="7" t="s">
        <v>615</v>
      </c>
      <c r="E130" s="6">
        <v>9270000</v>
      </c>
      <c r="F130" s="6">
        <v>1000000</v>
      </c>
      <c r="G130" s="6">
        <v>1000000</v>
      </c>
      <c r="H130" s="6">
        <v>10270000</v>
      </c>
      <c r="I130" s="6">
        <v>0</v>
      </c>
      <c r="J130" s="6">
        <v>10270000</v>
      </c>
      <c r="K130" s="6">
        <v>0</v>
      </c>
      <c r="L130" s="6">
        <v>9267840</v>
      </c>
      <c r="M130" s="6">
        <v>0</v>
      </c>
      <c r="N130" s="6">
        <v>0</v>
      </c>
      <c r="O130" s="5">
        <v>0</v>
      </c>
    </row>
    <row r="131" spans="1:15" x14ac:dyDescent="0.25">
      <c r="A131" s="4" t="s">
        <v>1191</v>
      </c>
      <c r="B131" s="4" t="s">
        <v>92</v>
      </c>
      <c r="C131" s="7" t="s">
        <v>91</v>
      </c>
      <c r="D131" s="7" t="s">
        <v>90</v>
      </c>
      <c r="E131" s="6">
        <v>0</v>
      </c>
      <c r="F131" s="6">
        <v>0</v>
      </c>
      <c r="G131" s="6">
        <v>11260292</v>
      </c>
      <c r="H131" s="6">
        <v>11260292</v>
      </c>
      <c r="I131" s="6">
        <v>0</v>
      </c>
      <c r="J131" s="6">
        <v>11260292</v>
      </c>
      <c r="K131" s="6">
        <v>0</v>
      </c>
      <c r="L131" s="6">
        <v>3057731</v>
      </c>
      <c r="M131" s="6">
        <v>0</v>
      </c>
      <c r="N131" s="6">
        <v>3057731</v>
      </c>
      <c r="O131" s="5">
        <v>1</v>
      </c>
    </row>
    <row r="132" spans="1:15" x14ac:dyDescent="0.25">
      <c r="A132" s="4" t="s">
        <v>1191</v>
      </c>
      <c r="B132" s="4" t="s">
        <v>916</v>
      </c>
      <c r="C132" s="7" t="s">
        <v>915</v>
      </c>
      <c r="D132" s="7" t="s">
        <v>87</v>
      </c>
      <c r="E132" s="6">
        <v>0</v>
      </c>
      <c r="F132" s="6">
        <v>0</v>
      </c>
      <c r="G132" s="6">
        <v>11260292</v>
      </c>
      <c r="H132" s="6">
        <v>11260292</v>
      </c>
      <c r="I132" s="6">
        <v>0</v>
      </c>
      <c r="J132" s="6">
        <v>11260292</v>
      </c>
      <c r="K132" s="6">
        <v>0</v>
      </c>
      <c r="L132" s="6">
        <v>3057731</v>
      </c>
      <c r="M132" s="6">
        <v>0</v>
      </c>
      <c r="N132" s="6">
        <v>3057731</v>
      </c>
      <c r="O132" s="5">
        <v>1</v>
      </c>
    </row>
    <row r="133" spans="1:15" x14ac:dyDescent="0.25">
      <c r="A133" s="4" t="s">
        <v>1191</v>
      </c>
      <c r="B133" s="4" t="s">
        <v>914</v>
      </c>
      <c r="C133" s="7" t="s">
        <v>913</v>
      </c>
      <c r="D133" s="7" t="s">
        <v>611</v>
      </c>
      <c r="E133" s="6">
        <v>797379565</v>
      </c>
      <c r="F133" s="6">
        <v>-39506740</v>
      </c>
      <c r="G133" s="6">
        <v>1269361586</v>
      </c>
      <c r="H133" s="6">
        <v>2066741151</v>
      </c>
      <c r="I133" s="6">
        <v>0</v>
      </c>
      <c r="J133" s="6">
        <v>2066741151</v>
      </c>
      <c r="K133" s="6">
        <v>0</v>
      </c>
      <c r="L133" s="6">
        <v>2062110181</v>
      </c>
      <c r="M133" s="6">
        <v>13373251</v>
      </c>
      <c r="N133" s="6">
        <v>956393633</v>
      </c>
      <c r="O133" s="5">
        <v>0.46</v>
      </c>
    </row>
    <row r="134" spans="1:15" x14ac:dyDescent="0.25">
      <c r="A134" s="4" t="s">
        <v>1191</v>
      </c>
      <c r="B134" s="4" t="s">
        <v>912</v>
      </c>
      <c r="C134" s="7" t="s">
        <v>911</v>
      </c>
      <c r="D134" s="7" t="s">
        <v>610</v>
      </c>
      <c r="E134" s="6">
        <v>637983652</v>
      </c>
      <c r="F134" s="6">
        <v>0</v>
      </c>
      <c r="G134" s="6">
        <v>830996105</v>
      </c>
      <c r="H134" s="6">
        <v>1468979757</v>
      </c>
      <c r="I134" s="6">
        <v>0</v>
      </c>
      <c r="J134" s="6">
        <v>1468979757</v>
      </c>
      <c r="K134" s="6">
        <v>0</v>
      </c>
      <c r="L134" s="6">
        <v>1468086494</v>
      </c>
      <c r="M134" s="6">
        <v>12735203</v>
      </c>
      <c r="N134" s="6">
        <v>932677973</v>
      </c>
      <c r="O134" s="5">
        <v>0.64</v>
      </c>
    </row>
    <row r="135" spans="1:15" x14ac:dyDescent="0.25">
      <c r="A135" s="4" t="s">
        <v>1191</v>
      </c>
      <c r="B135" s="4" t="s">
        <v>910</v>
      </c>
      <c r="C135" s="7" t="s">
        <v>909</v>
      </c>
      <c r="D135" s="7" t="s">
        <v>609</v>
      </c>
      <c r="E135" s="6">
        <v>159395913</v>
      </c>
      <c r="F135" s="6">
        <v>-39506740</v>
      </c>
      <c r="G135" s="6">
        <v>438365481</v>
      </c>
      <c r="H135" s="6">
        <v>597761394</v>
      </c>
      <c r="I135" s="6">
        <v>0</v>
      </c>
      <c r="J135" s="6">
        <v>597761394</v>
      </c>
      <c r="K135" s="6">
        <v>0</v>
      </c>
      <c r="L135" s="6">
        <v>594023687</v>
      </c>
      <c r="M135" s="6">
        <v>638048</v>
      </c>
      <c r="N135" s="6">
        <v>23715660</v>
      </c>
      <c r="O135" s="5">
        <v>0.04</v>
      </c>
    </row>
    <row r="136" spans="1:15" x14ac:dyDescent="0.25">
      <c r="A136" s="4" t="s">
        <v>1191</v>
      </c>
      <c r="B136" s="4" t="s">
        <v>68</v>
      </c>
      <c r="C136" s="7" t="s">
        <v>67</v>
      </c>
      <c r="D136" s="7" t="s">
        <v>66</v>
      </c>
      <c r="E136" s="6">
        <v>18746000000</v>
      </c>
      <c r="F136" s="6">
        <v>0</v>
      </c>
      <c r="G136" s="6">
        <v>1620408790</v>
      </c>
      <c r="H136" s="6">
        <v>20366408790</v>
      </c>
      <c r="I136" s="6">
        <v>0</v>
      </c>
      <c r="J136" s="6">
        <v>20366408790</v>
      </c>
      <c r="K136" s="6">
        <v>0</v>
      </c>
      <c r="L136" s="6">
        <v>2258483912</v>
      </c>
      <c r="M136" s="6">
        <v>0</v>
      </c>
      <c r="N136" s="6">
        <v>882502360</v>
      </c>
      <c r="O136" s="5">
        <v>0.39</v>
      </c>
    </row>
    <row r="137" spans="1:15" x14ac:dyDescent="0.25">
      <c r="A137" s="4" t="s">
        <v>1191</v>
      </c>
      <c r="B137" s="4" t="s">
        <v>65</v>
      </c>
      <c r="C137" s="7" t="s">
        <v>64</v>
      </c>
      <c r="D137" s="7" t="s">
        <v>63</v>
      </c>
      <c r="E137" s="6">
        <v>17539602528</v>
      </c>
      <c r="F137" s="6">
        <v>0</v>
      </c>
      <c r="G137" s="6">
        <v>620270350</v>
      </c>
      <c r="H137" s="6">
        <v>18159872878</v>
      </c>
      <c r="I137" s="6">
        <v>0</v>
      </c>
      <c r="J137" s="6">
        <v>18159872878</v>
      </c>
      <c r="K137" s="6">
        <v>0</v>
      </c>
      <c r="L137" s="6">
        <v>51948000</v>
      </c>
      <c r="M137" s="6">
        <v>0</v>
      </c>
      <c r="N137" s="6">
        <v>0</v>
      </c>
      <c r="O137" s="5">
        <v>0</v>
      </c>
    </row>
    <row r="138" spans="1:15" x14ac:dyDescent="0.25">
      <c r="A138" s="4" t="s">
        <v>1191</v>
      </c>
      <c r="B138" s="4" t="s">
        <v>62</v>
      </c>
      <c r="C138" s="7" t="s">
        <v>61</v>
      </c>
      <c r="D138" s="7" t="s">
        <v>60</v>
      </c>
      <c r="E138" s="6">
        <v>17539602528</v>
      </c>
      <c r="F138" s="6">
        <v>0</v>
      </c>
      <c r="G138" s="6">
        <v>620270350</v>
      </c>
      <c r="H138" s="6">
        <v>18159872878</v>
      </c>
      <c r="I138" s="6">
        <v>0</v>
      </c>
      <c r="J138" s="6">
        <v>18159872878</v>
      </c>
      <c r="K138" s="6">
        <v>0</v>
      </c>
      <c r="L138" s="6">
        <v>51948000</v>
      </c>
      <c r="M138" s="6">
        <v>0</v>
      </c>
      <c r="N138" s="6">
        <v>0</v>
      </c>
      <c r="O138" s="5">
        <v>0</v>
      </c>
    </row>
    <row r="139" spans="1:15" ht="21" x14ac:dyDescent="0.25">
      <c r="A139" s="4" t="s">
        <v>1191</v>
      </c>
      <c r="B139" s="4" t="s">
        <v>59</v>
      </c>
      <c r="C139" s="7" t="s">
        <v>58</v>
      </c>
      <c r="D139" s="7" t="s">
        <v>57</v>
      </c>
      <c r="E139" s="6">
        <v>17539602528</v>
      </c>
      <c r="F139" s="6">
        <v>0</v>
      </c>
      <c r="G139" s="6">
        <v>620270350</v>
      </c>
      <c r="H139" s="6">
        <v>18159872878</v>
      </c>
      <c r="I139" s="6">
        <v>0</v>
      </c>
      <c r="J139" s="6">
        <v>18159872878</v>
      </c>
      <c r="K139" s="6">
        <v>0</v>
      </c>
      <c r="L139" s="6">
        <v>51948000</v>
      </c>
      <c r="M139" s="6">
        <v>0</v>
      </c>
      <c r="N139" s="6">
        <v>0</v>
      </c>
      <c r="O139" s="5">
        <v>0</v>
      </c>
    </row>
    <row r="140" spans="1:15" x14ac:dyDescent="0.25">
      <c r="A140" s="4" t="s">
        <v>1191</v>
      </c>
      <c r="B140" s="4" t="s">
        <v>56</v>
      </c>
      <c r="C140" s="7" t="s">
        <v>55</v>
      </c>
      <c r="D140" s="7" t="s">
        <v>54</v>
      </c>
      <c r="E140" s="6">
        <v>17539602528</v>
      </c>
      <c r="F140" s="6">
        <v>0</v>
      </c>
      <c r="G140" s="6">
        <v>620270350</v>
      </c>
      <c r="H140" s="6">
        <v>18159872878</v>
      </c>
      <c r="I140" s="6">
        <v>0</v>
      </c>
      <c r="J140" s="6">
        <v>18159872878</v>
      </c>
      <c r="K140" s="6">
        <v>0</v>
      </c>
      <c r="L140" s="6">
        <v>51948000</v>
      </c>
      <c r="M140" s="6">
        <v>0</v>
      </c>
      <c r="N140" s="6">
        <v>0</v>
      </c>
      <c r="O140" s="5">
        <v>0</v>
      </c>
    </row>
    <row r="141" spans="1:15" x14ac:dyDescent="0.25">
      <c r="A141" s="4" t="s">
        <v>1191</v>
      </c>
      <c r="B141" s="4" t="s">
        <v>888</v>
      </c>
      <c r="C141" s="7" t="s">
        <v>887</v>
      </c>
      <c r="D141" s="7" t="s">
        <v>835</v>
      </c>
      <c r="E141" s="6">
        <v>17539602528</v>
      </c>
      <c r="F141" s="6">
        <v>0</v>
      </c>
      <c r="G141" s="6">
        <v>-179729650</v>
      </c>
      <c r="H141" s="6">
        <v>17359872878</v>
      </c>
      <c r="I141" s="6">
        <v>0</v>
      </c>
      <c r="J141" s="6">
        <v>17359872878</v>
      </c>
      <c r="K141" s="6">
        <v>0</v>
      </c>
      <c r="L141" s="6">
        <v>51948000</v>
      </c>
      <c r="M141" s="6">
        <v>0</v>
      </c>
      <c r="N141" s="6">
        <v>0</v>
      </c>
      <c r="O141" s="5">
        <v>0</v>
      </c>
    </row>
    <row r="142" spans="1:15" x14ac:dyDescent="0.25">
      <c r="A142" s="4" t="s">
        <v>1191</v>
      </c>
      <c r="B142" s="4" t="s">
        <v>596</v>
      </c>
      <c r="C142" s="7" t="s">
        <v>595</v>
      </c>
      <c r="D142" s="7" t="s">
        <v>41</v>
      </c>
      <c r="E142" s="6">
        <v>17539602528</v>
      </c>
      <c r="F142" s="6">
        <v>0</v>
      </c>
      <c r="G142" s="6">
        <v>-236044692</v>
      </c>
      <c r="H142" s="6">
        <v>17303557836</v>
      </c>
      <c r="I142" s="6">
        <v>0</v>
      </c>
      <c r="J142" s="6">
        <v>17303557836</v>
      </c>
      <c r="K142" s="6">
        <v>0</v>
      </c>
      <c r="L142" s="6">
        <v>23528000</v>
      </c>
      <c r="M142" s="6">
        <v>0</v>
      </c>
      <c r="N142" s="6">
        <v>0</v>
      </c>
      <c r="O142" s="5">
        <v>0</v>
      </c>
    </row>
    <row r="143" spans="1:15" x14ac:dyDescent="0.25">
      <c r="A143" s="4" t="s">
        <v>1191</v>
      </c>
      <c r="B143" s="4" t="s">
        <v>886</v>
      </c>
      <c r="C143" s="7" t="s">
        <v>885</v>
      </c>
      <c r="D143" s="7" t="s">
        <v>831</v>
      </c>
      <c r="E143" s="6">
        <v>17539602528</v>
      </c>
      <c r="F143" s="6">
        <v>0</v>
      </c>
      <c r="G143" s="6">
        <v>-236044692</v>
      </c>
      <c r="H143" s="6">
        <v>17303557836</v>
      </c>
      <c r="I143" s="6">
        <v>0</v>
      </c>
      <c r="J143" s="6">
        <v>17303557836</v>
      </c>
      <c r="K143" s="6">
        <v>0</v>
      </c>
      <c r="L143" s="6">
        <v>23528000</v>
      </c>
      <c r="M143" s="6">
        <v>0</v>
      </c>
      <c r="N143" s="6">
        <v>0</v>
      </c>
      <c r="O143" s="5">
        <v>0</v>
      </c>
    </row>
    <row r="144" spans="1:15" x14ac:dyDescent="0.25">
      <c r="A144" s="4" t="s">
        <v>1191</v>
      </c>
      <c r="B144" s="4" t="s">
        <v>592</v>
      </c>
      <c r="C144" s="7" t="s">
        <v>591</v>
      </c>
      <c r="D144" s="7" t="s">
        <v>21</v>
      </c>
      <c r="E144" s="6">
        <v>0</v>
      </c>
      <c r="F144" s="6">
        <v>0</v>
      </c>
      <c r="G144" s="6">
        <v>56315042</v>
      </c>
      <c r="H144" s="6">
        <v>56315042</v>
      </c>
      <c r="I144" s="6">
        <v>0</v>
      </c>
      <c r="J144" s="6">
        <v>56315042</v>
      </c>
      <c r="K144" s="6">
        <v>0</v>
      </c>
      <c r="L144" s="6">
        <v>28420000</v>
      </c>
      <c r="M144" s="6">
        <v>0</v>
      </c>
      <c r="N144" s="6">
        <v>0</v>
      </c>
      <c r="O144" s="5">
        <v>0</v>
      </c>
    </row>
    <row r="145" spans="1:15" x14ac:dyDescent="0.25">
      <c r="A145" s="4" t="s">
        <v>1191</v>
      </c>
      <c r="B145" s="4" t="s">
        <v>590</v>
      </c>
      <c r="C145" s="7" t="s">
        <v>589</v>
      </c>
      <c r="D145" s="7" t="s">
        <v>37</v>
      </c>
      <c r="E145" s="6">
        <v>0</v>
      </c>
      <c r="F145" s="6">
        <v>0</v>
      </c>
      <c r="G145" s="6">
        <v>56315042</v>
      </c>
      <c r="H145" s="6">
        <v>56315042</v>
      </c>
      <c r="I145" s="6">
        <v>0</v>
      </c>
      <c r="J145" s="6">
        <v>56315042</v>
      </c>
      <c r="K145" s="6">
        <v>0</v>
      </c>
      <c r="L145" s="6">
        <v>28420000</v>
      </c>
      <c r="M145" s="6">
        <v>0</v>
      </c>
      <c r="N145" s="6">
        <v>0</v>
      </c>
      <c r="O145" s="5">
        <v>0</v>
      </c>
    </row>
    <row r="146" spans="1:15" x14ac:dyDescent="0.25">
      <c r="A146" s="4" t="s">
        <v>1191</v>
      </c>
      <c r="B146" s="4" t="s">
        <v>878</v>
      </c>
      <c r="C146" s="7" t="s">
        <v>877</v>
      </c>
      <c r="D146" s="7" t="s">
        <v>818</v>
      </c>
      <c r="E146" s="6">
        <v>0</v>
      </c>
      <c r="F146" s="6">
        <v>0</v>
      </c>
      <c r="G146" s="6">
        <v>800000000</v>
      </c>
      <c r="H146" s="6">
        <v>800000000</v>
      </c>
      <c r="I146" s="6">
        <v>0</v>
      </c>
      <c r="J146" s="6">
        <v>800000000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</row>
    <row r="147" spans="1:15" x14ac:dyDescent="0.25">
      <c r="A147" s="4" t="s">
        <v>1191</v>
      </c>
      <c r="B147" s="4" t="s">
        <v>581</v>
      </c>
      <c r="C147" s="7" t="s">
        <v>580</v>
      </c>
      <c r="D147" s="7" t="s">
        <v>21</v>
      </c>
      <c r="E147" s="6">
        <v>0</v>
      </c>
      <c r="F147" s="6">
        <v>0</v>
      </c>
      <c r="G147" s="6">
        <v>800000000</v>
      </c>
      <c r="H147" s="6">
        <v>800000000</v>
      </c>
      <c r="I147" s="6">
        <v>0</v>
      </c>
      <c r="J147" s="6">
        <v>800000000</v>
      </c>
      <c r="K147" s="6">
        <v>0</v>
      </c>
      <c r="L147" s="6">
        <v>0</v>
      </c>
      <c r="M147" s="6">
        <v>0</v>
      </c>
      <c r="N147" s="6">
        <v>0</v>
      </c>
      <c r="O147" s="5">
        <v>0</v>
      </c>
    </row>
    <row r="148" spans="1:15" ht="21" x14ac:dyDescent="0.25">
      <c r="A148" s="4" t="s">
        <v>1191</v>
      </c>
      <c r="B148" s="4" t="s">
        <v>876</v>
      </c>
      <c r="C148" s="7" t="s">
        <v>875</v>
      </c>
      <c r="D148" s="7" t="s">
        <v>814</v>
      </c>
      <c r="E148" s="6">
        <v>0</v>
      </c>
      <c r="F148" s="6">
        <v>0</v>
      </c>
      <c r="G148" s="6">
        <v>800000000</v>
      </c>
      <c r="H148" s="6">
        <v>800000000</v>
      </c>
      <c r="I148" s="6">
        <v>0</v>
      </c>
      <c r="J148" s="6">
        <v>800000000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1191</v>
      </c>
      <c r="B149" s="4" t="s">
        <v>12</v>
      </c>
      <c r="C149" s="7" t="s">
        <v>11</v>
      </c>
      <c r="D149" s="7" t="s">
        <v>10</v>
      </c>
      <c r="E149" s="6">
        <v>1206397472</v>
      </c>
      <c r="F149" s="6">
        <v>0</v>
      </c>
      <c r="G149" s="6">
        <v>1000138440</v>
      </c>
      <c r="H149" s="6">
        <v>2206535912</v>
      </c>
      <c r="I149" s="6">
        <v>0</v>
      </c>
      <c r="J149" s="6">
        <v>2206535912</v>
      </c>
      <c r="K149" s="6">
        <v>0</v>
      </c>
      <c r="L149" s="6">
        <v>2206535912</v>
      </c>
      <c r="M149" s="6">
        <v>0</v>
      </c>
      <c r="N149" s="6">
        <v>882502360</v>
      </c>
      <c r="O149" s="5">
        <v>0.4</v>
      </c>
    </row>
    <row r="150" spans="1:15" x14ac:dyDescent="0.25">
      <c r="A150" s="4" t="s">
        <v>1191</v>
      </c>
      <c r="B150" s="4" t="s">
        <v>9</v>
      </c>
      <c r="C150" s="7" t="s">
        <v>8</v>
      </c>
      <c r="D150" s="7" t="s">
        <v>563</v>
      </c>
      <c r="E150" s="6">
        <v>0</v>
      </c>
      <c r="F150" s="6">
        <v>0</v>
      </c>
      <c r="G150" s="6">
        <v>1000138440</v>
      </c>
      <c r="H150" s="6">
        <v>1000138440</v>
      </c>
      <c r="I150" s="6">
        <v>0</v>
      </c>
      <c r="J150" s="6">
        <v>1000138440</v>
      </c>
      <c r="K150" s="6">
        <v>0</v>
      </c>
      <c r="L150" s="6">
        <v>1000138440</v>
      </c>
      <c r="M150" s="6">
        <v>0</v>
      </c>
      <c r="N150" s="6">
        <v>882502360</v>
      </c>
      <c r="O150" s="5">
        <v>0.88</v>
      </c>
    </row>
    <row r="151" spans="1:15" x14ac:dyDescent="0.25">
      <c r="A151" s="4" t="s">
        <v>1191</v>
      </c>
      <c r="B151" s="4" t="s">
        <v>6</v>
      </c>
      <c r="C151" s="7" t="s">
        <v>5</v>
      </c>
      <c r="D151" s="7" t="s">
        <v>562</v>
      </c>
      <c r="E151" s="6">
        <v>1206397472</v>
      </c>
      <c r="F151" s="6">
        <v>0</v>
      </c>
      <c r="G151" s="6">
        <v>0</v>
      </c>
      <c r="H151" s="6">
        <v>1206397472</v>
      </c>
      <c r="I151" s="6">
        <v>0</v>
      </c>
      <c r="J151" s="6">
        <v>1206397472</v>
      </c>
      <c r="K151" s="6">
        <v>0</v>
      </c>
      <c r="L151" s="6">
        <v>1206397472</v>
      </c>
      <c r="M151" s="6">
        <v>0</v>
      </c>
      <c r="N151" s="6">
        <v>0</v>
      </c>
      <c r="O151" s="5">
        <v>0</v>
      </c>
    </row>
    <row r="152" spans="1:15" ht="15.75" thickBot="1" x14ac:dyDescent="0.3">
      <c r="A152" s="4" t="s">
        <v>1191</v>
      </c>
      <c r="B152" s="4" t="s">
        <v>2</v>
      </c>
      <c r="C152" s="3" t="s">
        <v>1</v>
      </c>
      <c r="D152" s="3" t="s">
        <v>0</v>
      </c>
      <c r="E152" s="2">
        <v>583000000</v>
      </c>
      <c r="F152" s="2">
        <v>0</v>
      </c>
      <c r="G152" s="2">
        <v>-583000000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1418</v>
      </c>
      <c r="B1" s="34" t="s">
        <v>558</v>
      </c>
      <c r="C1" s="32" t="s">
        <v>1417</v>
      </c>
    </row>
    <row r="2" spans="1:15" ht="15" customHeight="1" x14ac:dyDescent="0.35">
      <c r="A2" s="25" t="s">
        <v>1198</v>
      </c>
      <c r="B2" s="33"/>
      <c r="C2" s="32"/>
    </row>
    <row r="3" spans="1:15" x14ac:dyDescent="0.25">
      <c r="A3">
        <f>COUNTA(A11:A216)+11</f>
        <v>216</v>
      </c>
      <c r="B3" s="31"/>
    </row>
    <row r="4" spans="1:15" x14ac:dyDescent="0.25">
      <c r="A4" s="22" t="s">
        <v>1416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1415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1198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Engativa, II Nivel, E.S.E.</v>
      </c>
      <c r="E8" t="s">
        <v>547</v>
      </c>
    </row>
    <row r="9" spans="1:15" x14ac:dyDescent="0.25">
      <c r="A9" s="24" t="s">
        <v>1414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1198</v>
      </c>
      <c r="B14" s="4" t="s">
        <v>515</v>
      </c>
      <c r="C14" s="7" t="s">
        <v>788</v>
      </c>
      <c r="D14" s="7" t="s">
        <v>513</v>
      </c>
      <c r="E14" s="6">
        <v>67890000000</v>
      </c>
      <c r="F14" s="6">
        <v>0</v>
      </c>
      <c r="G14" s="6">
        <v>2059107896</v>
      </c>
      <c r="H14" s="6">
        <v>69949107896</v>
      </c>
      <c r="I14" s="6">
        <v>0</v>
      </c>
      <c r="J14" s="6">
        <v>69949107896</v>
      </c>
      <c r="K14" s="6">
        <v>3248940379</v>
      </c>
      <c r="L14" s="6">
        <v>57118489279</v>
      </c>
      <c r="M14" s="6">
        <v>4467640603</v>
      </c>
      <c r="N14" s="6">
        <v>46694774752</v>
      </c>
      <c r="O14" s="5">
        <v>0.82</v>
      </c>
    </row>
    <row r="15" spans="1:15" x14ac:dyDescent="0.25">
      <c r="A15" s="4" t="s">
        <v>1198</v>
      </c>
      <c r="B15" s="4" t="s">
        <v>512</v>
      </c>
      <c r="C15" s="7" t="s">
        <v>1413</v>
      </c>
      <c r="D15" s="7" t="s">
        <v>510</v>
      </c>
      <c r="E15" s="6">
        <v>13100000000</v>
      </c>
      <c r="F15" s="6">
        <v>0</v>
      </c>
      <c r="G15" s="6">
        <v>603809440</v>
      </c>
      <c r="H15" s="6">
        <v>13703809440</v>
      </c>
      <c r="I15" s="6">
        <v>0</v>
      </c>
      <c r="J15" s="6">
        <v>13703809440</v>
      </c>
      <c r="K15" s="6">
        <v>935263954</v>
      </c>
      <c r="L15" s="6">
        <v>10942468748</v>
      </c>
      <c r="M15" s="6">
        <v>641547612</v>
      </c>
      <c r="N15" s="6">
        <v>7951572492</v>
      </c>
      <c r="O15" s="5">
        <v>0.73</v>
      </c>
    </row>
    <row r="16" spans="1:15" x14ac:dyDescent="0.25">
      <c r="A16" s="4" t="s">
        <v>1198</v>
      </c>
      <c r="B16" s="4" t="s">
        <v>509</v>
      </c>
      <c r="C16" s="7" t="s">
        <v>1412</v>
      </c>
      <c r="D16" s="7" t="s">
        <v>285</v>
      </c>
      <c r="E16" s="6">
        <v>7372900000</v>
      </c>
      <c r="F16" s="6">
        <v>0</v>
      </c>
      <c r="G16" s="6">
        <v>-284149166</v>
      </c>
      <c r="H16" s="6">
        <v>7088750834</v>
      </c>
      <c r="I16" s="6">
        <v>0</v>
      </c>
      <c r="J16" s="6">
        <v>7088750834</v>
      </c>
      <c r="K16" s="6">
        <v>396232710</v>
      </c>
      <c r="L16" s="6">
        <v>5151671821</v>
      </c>
      <c r="M16" s="6">
        <v>525800007</v>
      </c>
      <c r="N16" s="6">
        <v>4892138651</v>
      </c>
      <c r="O16" s="5">
        <v>0.95</v>
      </c>
    </row>
    <row r="17" spans="1:15" x14ac:dyDescent="0.25">
      <c r="A17" s="4" t="s">
        <v>1198</v>
      </c>
      <c r="B17" s="4" t="s">
        <v>507</v>
      </c>
      <c r="C17" s="7" t="s">
        <v>1411</v>
      </c>
      <c r="D17" s="7" t="s">
        <v>689</v>
      </c>
      <c r="E17" s="6">
        <v>3833500000</v>
      </c>
      <c r="F17" s="6">
        <v>0</v>
      </c>
      <c r="G17" s="6">
        <v>-515117525</v>
      </c>
      <c r="H17" s="6">
        <v>3318382475</v>
      </c>
      <c r="I17" s="6">
        <v>0</v>
      </c>
      <c r="J17" s="6">
        <v>3318382475</v>
      </c>
      <c r="K17" s="6">
        <v>192178352</v>
      </c>
      <c r="L17" s="6">
        <v>1963058609</v>
      </c>
      <c r="M17" s="6">
        <v>192178352</v>
      </c>
      <c r="N17" s="6">
        <v>1963058609</v>
      </c>
      <c r="O17" s="5">
        <v>1</v>
      </c>
    </row>
    <row r="18" spans="1:15" x14ac:dyDescent="0.25">
      <c r="A18" s="4" t="s">
        <v>1198</v>
      </c>
      <c r="B18" s="4" t="s">
        <v>505</v>
      </c>
      <c r="C18" s="7" t="s">
        <v>1410</v>
      </c>
      <c r="D18" s="7" t="s">
        <v>279</v>
      </c>
      <c r="E18" s="6">
        <v>2217000000</v>
      </c>
      <c r="F18" s="6">
        <v>0</v>
      </c>
      <c r="G18" s="6">
        <v>-305000000</v>
      </c>
      <c r="H18" s="6">
        <v>1912000000</v>
      </c>
      <c r="I18" s="6">
        <v>0</v>
      </c>
      <c r="J18" s="6">
        <v>1912000000</v>
      </c>
      <c r="K18" s="6">
        <v>135927057</v>
      </c>
      <c r="L18" s="6">
        <v>1194510025</v>
      </c>
      <c r="M18" s="6">
        <v>135927057</v>
      </c>
      <c r="N18" s="6">
        <v>1194510025</v>
      </c>
      <c r="O18" s="5">
        <v>1</v>
      </c>
    </row>
    <row r="19" spans="1:15" x14ac:dyDescent="0.25">
      <c r="A19" s="4" t="s">
        <v>1198</v>
      </c>
      <c r="B19" s="4" t="s">
        <v>503</v>
      </c>
      <c r="C19" s="7" t="s">
        <v>1409</v>
      </c>
      <c r="D19" s="7" t="s">
        <v>276</v>
      </c>
      <c r="E19" s="6">
        <v>29000000</v>
      </c>
      <c r="F19" s="6">
        <v>0</v>
      </c>
      <c r="G19" s="6">
        <v>0</v>
      </c>
      <c r="H19" s="6">
        <v>29000000</v>
      </c>
      <c r="I19" s="6">
        <v>0</v>
      </c>
      <c r="J19" s="6">
        <v>29000000</v>
      </c>
      <c r="K19" s="6">
        <v>2453708</v>
      </c>
      <c r="L19" s="6">
        <v>19769067</v>
      </c>
      <c r="M19" s="6">
        <v>2453708</v>
      </c>
      <c r="N19" s="6">
        <v>19769067</v>
      </c>
      <c r="O19" s="5">
        <v>1</v>
      </c>
    </row>
    <row r="20" spans="1:15" x14ac:dyDescent="0.25">
      <c r="A20" s="4" t="s">
        <v>1198</v>
      </c>
      <c r="B20" s="4" t="s">
        <v>501</v>
      </c>
      <c r="C20" s="7" t="s">
        <v>1408</v>
      </c>
      <c r="D20" s="7" t="s">
        <v>781</v>
      </c>
      <c r="E20" s="6">
        <v>44000000</v>
      </c>
      <c r="F20" s="6">
        <v>0</v>
      </c>
      <c r="G20" s="6">
        <v>0</v>
      </c>
      <c r="H20" s="6">
        <v>44000000</v>
      </c>
      <c r="I20" s="6">
        <v>0</v>
      </c>
      <c r="J20" s="6">
        <v>44000000</v>
      </c>
      <c r="K20" s="6">
        <v>2902506</v>
      </c>
      <c r="L20" s="6">
        <v>29741885</v>
      </c>
      <c r="M20" s="6">
        <v>2902506</v>
      </c>
      <c r="N20" s="6">
        <v>29741885</v>
      </c>
      <c r="O20" s="5">
        <v>1</v>
      </c>
    </row>
    <row r="21" spans="1:15" x14ac:dyDescent="0.25">
      <c r="A21" s="4" t="s">
        <v>1198</v>
      </c>
      <c r="B21" s="4" t="s">
        <v>498</v>
      </c>
      <c r="C21" s="7" t="s">
        <v>1407</v>
      </c>
      <c r="D21" s="7" t="s">
        <v>270</v>
      </c>
      <c r="E21" s="6">
        <v>26000000</v>
      </c>
      <c r="F21" s="6">
        <v>0</v>
      </c>
      <c r="G21" s="6">
        <v>-9500000</v>
      </c>
      <c r="H21" s="6">
        <v>16500000</v>
      </c>
      <c r="I21" s="6">
        <v>0</v>
      </c>
      <c r="J21" s="6">
        <v>16500000</v>
      </c>
      <c r="K21" s="6">
        <v>592855</v>
      </c>
      <c r="L21" s="6">
        <v>5189672</v>
      </c>
      <c r="M21" s="6">
        <v>592855</v>
      </c>
      <c r="N21" s="6">
        <v>5189672</v>
      </c>
      <c r="O21" s="5">
        <v>1</v>
      </c>
    </row>
    <row r="22" spans="1:15" x14ac:dyDescent="0.25">
      <c r="A22" s="4" t="s">
        <v>1198</v>
      </c>
      <c r="B22" s="4" t="s">
        <v>496</v>
      </c>
      <c r="C22" s="7" t="s">
        <v>1406</v>
      </c>
      <c r="D22" s="7" t="s">
        <v>683</v>
      </c>
      <c r="E22" s="6">
        <v>30000000</v>
      </c>
      <c r="F22" s="6">
        <v>0</v>
      </c>
      <c r="G22" s="6">
        <v>-9500000</v>
      </c>
      <c r="H22" s="6">
        <v>20500000</v>
      </c>
      <c r="I22" s="6">
        <v>0</v>
      </c>
      <c r="J22" s="6">
        <v>20500000</v>
      </c>
      <c r="K22" s="6">
        <v>937906</v>
      </c>
      <c r="L22" s="6">
        <v>8138498</v>
      </c>
      <c r="M22" s="6">
        <v>937906</v>
      </c>
      <c r="N22" s="6">
        <v>8138498</v>
      </c>
      <c r="O22" s="5">
        <v>1</v>
      </c>
    </row>
    <row r="23" spans="1:15" x14ac:dyDescent="0.25">
      <c r="A23" s="4" t="s">
        <v>1198</v>
      </c>
      <c r="B23" s="4" t="s">
        <v>494</v>
      </c>
      <c r="C23" s="7" t="s">
        <v>1405</v>
      </c>
      <c r="D23" s="7" t="s">
        <v>264</v>
      </c>
      <c r="E23" s="6">
        <v>67500000</v>
      </c>
      <c r="F23" s="6">
        <v>0</v>
      </c>
      <c r="G23" s="6">
        <v>-15000000</v>
      </c>
      <c r="H23" s="6">
        <v>52500000</v>
      </c>
      <c r="I23" s="6">
        <v>0</v>
      </c>
      <c r="J23" s="6">
        <v>52500000</v>
      </c>
      <c r="K23" s="6">
        <v>4246219</v>
      </c>
      <c r="L23" s="6">
        <v>28409806</v>
      </c>
      <c r="M23" s="6">
        <v>4246219</v>
      </c>
      <c r="N23" s="6">
        <v>28409806</v>
      </c>
      <c r="O23" s="5">
        <v>1</v>
      </c>
    </row>
    <row r="24" spans="1:15" x14ac:dyDescent="0.25">
      <c r="A24" s="4" t="s">
        <v>1198</v>
      </c>
      <c r="B24" s="4" t="s">
        <v>492</v>
      </c>
      <c r="C24" s="7" t="s">
        <v>1404</v>
      </c>
      <c r="D24" s="7" t="s">
        <v>261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5">
        <v>0</v>
      </c>
    </row>
    <row r="25" spans="1:15" x14ac:dyDescent="0.25">
      <c r="A25" s="4" t="s">
        <v>1198</v>
      </c>
      <c r="B25" s="4" t="s">
        <v>490</v>
      </c>
      <c r="C25" s="7" t="s">
        <v>1403</v>
      </c>
      <c r="D25" s="7" t="s">
        <v>258</v>
      </c>
      <c r="E25" s="6">
        <v>305000000</v>
      </c>
      <c r="F25" s="6">
        <v>0</v>
      </c>
      <c r="G25" s="6">
        <v>-81187448</v>
      </c>
      <c r="H25" s="6">
        <v>223812552</v>
      </c>
      <c r="I25" s="6">
        <v>0</v>
      </c>
      <c r="J25" s="6">
        <v>223812552</v>
      </c>
      <c r="K25" s="6">
        <v>0</v>
      </c>
      <c r="L25" s="6">
        <v>223812552</v>
      </c>
      <c r="M25" s="6">
        <v>0</v>
      </c>
      <c r="N25" s="6">
        <v>223812552</v>
      </c>
      <c r="O25" s="5">
        <v>1</v>
      </c>
    </row>
    <row r="26" spans="1:15" x14ac:dyDescent="0.25">
      <c r="A26" s="4" t="s">
        <v>1198</v>
      </c>
      <c r="B26" s="4" t="s">
        <v>488</v>
      </c>
      <c r="C26" s="7" t="s">
        <v>1402</v>
      </c>
      <c r="D26" s="7" t="s">
        <v>255</v>
      </c>
      <c r="E26" s="6">
        <v>285600000</v>
      </c>
      <c r="F26" s="6">
        <v>0</v>
      </c>
      <c r="G26" s="6">
        <v>0</v>
      </c>
      <c r="H26" s="6">
        <v>285600000</v>
      </c>
      <c r="I26" s="6">
        <v>0</v>
      </c>
      <c r="J26" s="6">
        <v>285600000</v>
      </c>
      <c r="K26" s="6">
        <v>0</v>
      </c>
      <c r="L26" s="6">
        <v>2692780</v>
      </c>
      <c r="M26" s="6">
        <v>0</v>
      </c>
      <c r="N26" s="6">
        <v>2692780</v>
      </c>
      <c r="O26" s="5">
        <v>1</v>
      </c>
    </row>
    <row r="27" spans="1:15" x14ac:dyDescent="0.25">
      <c r="A27" s="4" t="s">
        <v>1198</v>
      </c>
      <c r="B27" s="4" t="s">
        <v>486</v>
      </c>
      <c r="C27" s="7" t="s">
        <v>1401</v>
      </c>
      <c r="D27" s="7" t="s">
        <v>252</v>
      </c>
      <c r="E27" s="6">
        <v>167900000</v>
      </c>
      <c r="F27" s="6">
        <v>0</v>
      </c>
      <c r="G27" s="6">
        <v>-25000000</v>
      </c>
      <c r="H27" s="6">
        <v>142900000</v>
      </c>
      <c r="I27" s="6">
        <v>0</v>
      </c>
      <c r="J27" s="6">
        <v>142900000</v>
      </c>
      <c r="K27" s="6">
        <v>4837739</v>
      </c>
      <c r="L27" s="6">
        <v>67431899</v>
      </c>
      <c r="M27" s="6">
        <v>4837739</v>
      </c>
      <c r="N27" s="6">
        <v>67431899</v>
      </c>
      <c r="O27" s="5">
        <v>1</v>
      </c>
    </row>
    <row r="28" spans="1:15" x14ac:dyDescent="0.25">
      <c r="A28" s="4" t="s">
        <v>1198</v>
      </c>
      <c r="B28" s="4" t="s">
        <v>484</v>
      </c>
      <c r="C28" s="7" t="s">
        <v>1400</v>
      </c>
      <c r="D28" s="7" t="s">
        <v>249</v>
      </c>
      <c r="E28" s="6">
        <v>500500000</v>
      </c>
      <c r="F28" s="6">
        <v>0</v>
      </c>
      <c r="G28" s="6">
        <v>-65000000</v>
      </c>
      <c r="H28" s="6">
        <v>435500000</v>
      </c>
      <c r="I28" s="6">
        <v>0</v>
      </c>
      <c r="J28" s="6">
        <v>435500000</v>
      </c>
      <c r="K28" s="6">
        <v>32730421</v>
      </c>
      <c r="L28" s="6">
        <v>276323959</v>
      </c>
      <c r="M28" s="6">
        <v>32730421</v>
      </c>
      <c r="N28" s="6">
        <v>276323959</v>
      </c>
      <c r="O28" s="5">
        <v>1</v>
      </c>
    </row>
    <row r="29" spans="1:15" x14ac:dyDescent="0.25">
      <c r="A29" s="4" t="s">
        <v>1198</v>
      </c>
      <c r="B29" s="4" t="s">
        <v>482</v>
      </c>
      <c r="C29" s="7" t="s">
        <v>1399</v>
      </c>
      <c r="D29" s="7" t="s">
        <v>246</v>
      </c>
      <c r="E29" s="6">
        <v>63000000</v>
      </c>
      <c r="F29" s="6">
        <v>0</v>
      </c>
      <c r="G29" s="6">
        <v>0</v>
      </c>
      <c r="H29" s="6">
        <v>63000000</v>
      </c>
      <c r="I29" s="6">
        <v>0</v>
      </c>
      <c r="J29" s="6">
        <v>63000000</v>
      </c>
      <c r="K29" s="6">
        <v>5242491</v>
      </c>
      <c r="L29" s="6">
        <v>43755378</v>
      </c>
      <c r="M29" s="6">
        <v>5242491</v>
      </c>
      <c r="N29" s="6">
        <v>43755378</v>
      </c>
      <c r="O29" s="5">
        <v>1</v>
      </c>
    </row>
    <row r="30" spans="1:15" x14ac:dyDescent="0.25">
      <c r="A30" s="4" t="s">
        <v>1198</v>
      </c>
      <c r="B30" s="4" t="s">
        <v>480</v>
      </c>
      <c r="C30" s="7" t="s">
        <v>1398</v>
      </c>
      <c r="D30" s="7" t="s">
        <v>243</v>
      </c>
      <c r="E30" s="6">
        <v>2400000</v>
      </c>
      <c r="F30" s="6">
        <v>0</v>
      </c>
      <c r="G30" s="6">
        <v>0</v>
      </c>
      <c r="H30" s="6">
        <v>2400000</v>
      </c>
      <c r="I30" s="6">
        <v>0</v>
      </c>
      <c r="J30" s="6">
        <v>2400000</v>
      </c>
      <c r="K30" s="6">
        <v>139016</v>
      </c>
      <c r="L30" s="6">
        <v>994950</v>
      </c>
      <c r="M30" s="6">
        <v>139016</v>
      </c>
      <c r="N30" s="6">
        <v>994950</v>
      </c>
      <c r="O30" s="5">
        <v>1</v>
      </c>
    </row>
    <row r="31" spans="1:15" x14ac:dyDescent="0.25">
      <c r="A31" s="4" t="s">
        <v>1198</v>
      </c>
      <c r="B31" s="4" t="s">
        <v>478</v>
      </c>
      <c r="C31" s="7" t="s">
        <v>1397</v>
      </c>
      <c r="D31" s="7" t="s">
        <v>240</v>
      </c>
      <c r="E31" s="6">
        <v>22700000</v>
      </c>
      <c r="F31" s="6">
        <v>0</v>
      </c>
      <c r="G31" s="6">
        <v>0</v>
      </c>
      <c r="H31" s="6">
        <v>22700000</v>
      </c>
      <c r="I31" s="6">
        <v>0</v>
      </c>
      <c r="J31" s="6">
        <v>22700000</v>
      </c>
      <c r="K31" s="6">
        <v>1890153</v>
      </c>
      <c r="L31" s="6">
        <v>16170498</v>
      </c>
      <c r="M31" s="6">
        <v>1890153</v>
      </c>
      <c r="N31" s="6">
        <v>16170498</v>
      </c>
      <c r="O31" s="5">
        <v>1</v>
      </c>
    </row>
    <row r="32" spans="1:15" x14ac:dyDescent="0.25">
      <c r="A32" s="4" t="s">
        <v>1198</v>
      </c>
      <c r="B32" s="4" t="s">
        <v>476</v>
      </c>
      <c r="C32" s="7" t="s">
        <v>1396</v>
      </c>
      <c r="D32" s="7" t="s">
        <v>237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1198</v>
      </c>
      <c r="B33" s="4" t="s">
        <v>474</v>
      </c>
      <c r="C33" s="7" t="s">
        <v>1395</v>
      </c>
      <c r="D33" s="7" t="s">
        <v>234</v>
      </c>
      <c r="E33" s="6">
        <v>6100000</v>
      </c>
      <c r="F33" s="6">
        <v>0</v>
      </c>
      <c r="G33" s="6">
        <v>5000000</v>
      </c>
      <c r="H33" s="6">
        <v>11100000</v>
      </c>
      <c r="I33" s="6">
        <v>0</v>
      </c>
      <c r="J33" s="6">
        <v>11100000</v>
      </c>
      <c r="K33" s="6">
        <v>0</v>
      </c>
      <c r="L33" s="6">
        <v>6940259</v>
      </c>
      <c r="M33" s="6">
        <v>0</v>
      </c>
      <c r="N33" s="6">
        <v>6940259</v>
      </c>
      <c r="O33" s="5">
        <v>1</v>
      </c>
    </row>
    <row r="34" spans="1:15" x14ac:dyDescent="0.25">
      <c r="A34" s="4" t="s">
        <v>1198</v>
      </c>
      <c r="B34" s="4" t="s">
        <v>472</v>
      </c>
      <c r="C34" s="7" t="s">
        <v>1394</v>
      </c>
      <c r="D34" s="7" t="s">
        <v>231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</row>
    <row r="35" spans="1:15" x14ac:dyDescent="0.25">
      <c r="A35" s="4" t="s">
        <v>1198</v>
      </c>
      <c r="B35" s="4" t="s">
        <v>470</v>
      </c>
      <c r="C35" s="7" t="s">
        <v>1393</v>
      </c>
      <c r="D35" s="7" t="s">
        <v>228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1198</v>
      </c>
      <c r="B36" s="4" t="s">
        <v>468</v>
      </c>
      <c r="C36" s="7" t="s">
        <v>1392</v>
      </c>
      <c r="D36" s="7" t="s">
        <v>225</v>
      </c>
      <c r="E36" s="6">
        <v>3100000</v>
      </c>
      <c r="F36" s="6">
        <v>0</v>
      </c>
      <c r="G36" s="6">
        <v>-930077</v>
      </c>
      <c r="H36" s="6">
        <v>2169923</v>
      </c>
      <c r="I36" s="6">
        <v>0</v>
      </c>
      <c r="J36" s="6">
        <v>2169923</v>
      </c>
      <c r="K36" s="6">
        <v>0</v>
      </c>
      <c r="L36" s="6">
        <v>2169923</v>
      </c>
      <c r="M36" s="6">
        <v>0</v>
      </c>
      <c r="N36" s="6">
        <v>2169923</v>
      </c>
      <c r="O36" s="5">
        <v>1</v>
      </c>
    </row>
    <row r="37" spans="1:15" x14ac:dyDescent="0.25">
      <c r="A37" s="4" t="s">
        <v>1198</v>
      </c>
      <c r="B37" s="4" t="s">
        <v>466</v>
      </c>
      <c r="C37" s="7" t="s">
        <v>1391</v>
      </c>
      <c r="D37" s="7" t="s">
        <v>222</v>
      </c>
      <c r="E37" s="6">
        <v>3100000</v>
      </c>
      <c r="F37" s="6">
        <v>0</v>
      </c>
      <c r="G37" s="6">
        <v>-930077</v>
      </c>
      <c r="H37" s="6">
        <v>2169923</v>
      </c>
      <c r="I37" s="6">
        <v>0</v>
      </c>
      <c r="J37" s="6">
        <v>2169923</v>
      </c>
      <c r="K37" s="6">
        <v>0</v>
      </c>
      <c r="L37" s="6">
        <v>2169923</v>
      </c>
      <c r="M37" s="6">
        <v>0</v>
      </c>
      <c r="N37" s="6">
        <v>2169923</v>
      </c>
      <c r="O37" s="5">
        <v>1</v>
      </c>
    </row>
    <row r="38" spans="1:15" x14ac:dyDescent="0.25">
      <c r="A38" s="4" t="s">
        <v>1198</v>
      </c>
      <c r="B38" s="4" t="s">
        <v>464</v>
      </c>
      <c r="C38" s="7" t="s">
        <v>1390</v>
      </c>
      <c r="D38" s="7" t="s">
        <v>219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</row>
    <row r="39" spans="1:15" x14ac:dyDescent="0.25">
      <c r="A39" s="4" t="s">
        <v>1198</v>
      </c>
      <c r="B39" s="4" t="s">
        <v>462</v>
      </c>
      <c r="C39" s="7" t="s">
        <v>1389</v>
      </c>
      <c r="D39" s="7" t="s">
        <v>216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1198</v>
      </c>
      <c r="B40" s="4" t="s">
        <v>460</v>
      </c>
      <c r="C40" s="7" t="s">
        <v>1388</v>
      </c>
      <c r="D40" s="7" t="s">
        <v>213</v>
      </c>
      <c r="E40" s="6">
        <v>10300000</v>
      </c>
      <c r="F40" s="6">
        <v>0</v>
      </c>
      <c r="G40" s="6">
        <v>0</v>
      </c>
      <c r="H40" s="6">
        <v>10300000</v>
      </c>
      <c r="I40" s="6">
        <v>0</v>
      </c>
      <c r="J40" s="6">
        <v>10300000</v>
      </c>
      <c r="K40" s="6">
        <v>278281</v>
      </c>
      <c r="L40" s="6">
        <v>4746007</v>
      </c>
      <c r="M40" s="6">
        <v>278281</v>
      </c>
      <c r="N40" s="6">
        <v>4746007</v>
      </c>
      <c r="O40" s="5">
        <v>1</v>
      </c>
    </row>
    <row r="41" spans="1:15" x14ac:dyDescent="0.25">
      <c r="A41" s="4" t="s">
        <v>1198</v>
      </c>
      <c r="B41" s="4" t="s">
        <v>458</v>
      </c>
      <c r="C41" s="7" t="s">
        <v>1387</v>
      </c>
      <c r="D41" s="7" t="s">
        <v>210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</row>
    <row r="42" spans="1:15" x14ac:dyDescent="0.25">
      <c r="A42" s="4" t="s">
        <v>1198</v>
      </c>
      <c r="B42" s="4" t="s">
        <v>456</v>
      </c>
      <c r="C42" s="7" t="s">
        <v>1386</v>
      </c>
      <c r="D42" s="7" t="s">
        <v>207</v>
      </c>
      <c r="E42" s="6">
        <v>53400000</v>
      </c>
      <c r="F42" s="6">
        <v>0</v>
      </c>
      <c r="G42" s="6">
        <v>-9000000</v>
      </c>
      <c r="H42" s="6">
        <v>44400000</v>
      </c>
      <c r="I42" s="6">
        <v>0</v>
      </c>
      <c r="J42" s="6">
        <v>44400000</v>
      </c>
      <c r="K42" s="6">
        <v>0</v>
      </c>
      <c r="L42" s="6">
        <v>32261451</v>
      </c>
      <c r="M42" s="6">
        <v>0</v>
      </c>
      <c r="N42" s="6">
        <v>32261451</v>
      </c>
      <c r="O42" s="5">
        <v>1</v>
      </c>
    </row>
    <row r="43" spans="1:15" x14ac:dyDescent="0.25">
      <c r="A43" s="4" t="s">
        <v>1198</v>
      </c>
      <c r="B43" s="4" t="s">
        <v>454</v>
      </c>
      <c r="C43" s="7" t="s">
        <v>1385</v>
      </c>
      <c r="D43" s="7" t="s">
        <v>452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</row>
    <row r="44" spans="1:15" x14ac:dyDescent="0.25">
      <c r="A44" s="4" t="s">
        <v>1198</v>
      </c>
      <c r="B44" s="4" t="s">
        <v>451</v>
      </c>
      <c r="C44" s="7" t="s">
        <v>1384</v>
      </c>
      <c r="D44" s="7" t="s">
        <v>204</v>
      </c>
      <c r="E44" s="6">
        <v>2290200000</v>
      </c>
      <c r="F44" s="6">
        <v>0</v>
      </c>
      <c r="G44" s="6">
        <v>230968359</v>
      </c>
      <c r="H44" s="6">
        <v>2521168359</v>
      </c>
      <c r="I44" s="6">
        <v>0</v>
      </c>
      <c r="J44" s="6">
        <v>2521168359</v>
      </c>
      <c r="K44" s="6">
        <v>125911002</v>
      </c>
      <c r="L44" s="6">
        <v>2441468620</v>
      </c>
      <c r="M44" s="6">
        <v>255519699</v>
      </c>
      <c r="N44" s="6">
        <v>2198879210</v>
      </c>
      <c r="O44" s="5">
        <v>0.9</v>
      </c>
    </row>
    <row r="45" spans="1:15" x14ac:dyDescent="0.25">
      <c r="A45" s="4" t="s">
        <v>1198</v>
      </c>
      <c r="B45" s="4" t="s">
        <v>449</v>
      </c>
      <c r="C45" s="7" t="s">
        <v>1383</v>
      </c>
      <c r="D45" s="7" t="s">
        <v>201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</row>
    <row r="46" spans="1:15" x14ac:dyDescent="0.25">
      <c r="A46" s="4" t="s">
        <v>1198</v>
      </c>
      <c r="B46" s="4" t="s">
        <v>447</v>
      </c>
      <c r="C46" s="7" t="s">
        <v>1382</v>
      </c>
      <c r="D46" s="7" t="s">
        <v>198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1198</v>
      </c>
      <c r="B47" s="4" t="s">
        <v>445</v>
      </c>
      <c r="C47" s="7" t="s">
        <v>1381</v>
      </c>
      <c r="D47" s="7" t="s">
        <v>443</v>
      </c>
      <c r="E47" s="6">
        <v>927900000</v>
      </c>
      <c r="F47" s="6">
        <v>0</v>
      </c>
      <c r="G47" s="6">
        <v>0</v>
      </c>
      <c r="H47" s="6">
        <v>927900000</v>
      </c>
      <c r="I47" s="6">
        <v>0</v>
      </c>
      <c r="J47" s="6">
        <v>927900000</v>
      </c>
      <c r="K47" s="6">
        <v>136096046</v>
      </c>
      <c r="L47" s="6">
        <v>869663204</v>
      </c>
      <c r="M47" s="6">
        <v>80915171</v>
      </c>
      <c r="N47" s="6">
        <v>669858099</v>
      </c>
      <c r="O47" s="5">
        <v>0.77</v>
      </c>
    </row>
    <row r="48" spans="1:15" x14ac:dyDescent="0.25">
      <c r="A48" s="4" t="s">
        <v>1198</v>
      </c>
      <c r="B48" s="4" t="s">
        <v>442</v>
      </c>
      <c r="C48" s="7" t="s">
        <v>1380</v>
      </c>
      <c r="D48" s="7" t="s">
        <v>440</v>
      </c>
      <c r="E48" s="6">
        <v>1362300000</v>
      </c>
      <c r="F48" s="6">
        <v>0</v>
      </c>
      <c r="G48" s="6">
        <v>230968359</v>
      </c>
      <c r="H48" s="6">
        <v>1593268359</v>
      </c>
      <c r="I48" s="6">
        <v>0</v>
      </c>
      <c r="J48" s="6">
        <v>1593268359</v>
      </c>
      <c r="K48" s="6">
        <v>-10185044</v>
      </c>
      <c r="L48" s="6">
        <v>1571805416</v>
      </c>
      <c r="M48" s="6">
        <v>174604528</v>
      </c>
      <c r="N48" s="6">
        <v>1529021111</v>
      </c>
      <c r="O48" s="5">
        <v>0.97</v>
      </c>
    </row>
    <row r="49" spans="1:15" x14ac:dyDescent="0.25">
      <c r="A49" s="4" t="s">
        <v>1198</v>
      </c>
      <c r="B49" s="4" t="s">
        <v>439</v>
      </c>
      <c r="C49" s="7" t="s">
        <v>1379</v>
      </c>
      <c r="D49" s="7" t="s">
        <v>192</v>
      </c>
      <c r="E49" s="6">
        <v>1249200000</v>
      </c>
      <c r="F49" s="6">
        <v>0</v>
      </c>
      <c r="G49" s="6">
        <v>0</v>
      </c>
      <c r="H49" s="6">
        <v>1249200000</v>
      </c>
      <c r="I49" s="6">
        <v>0</v>
      </c>
      <c r="J49" s="6">
        <v>1249200000</v>
      </c>
      <c r="K49" s="6">
        <v>78143356</v>
      </c>
      <c r="L49" s="6">
        <v>747144592</v>
      </c>
      <c r="M49" s="6">
        <v>78101956</v>
      </c>
      <c r="N49" s="6">
        <v>730200832</v>
      </c>
      <c r="O49" s="5">
        <v>0.98</v>
      </c>
    </row>
    <row r="50" spans="1:15" x14ac:dyDescent="0.25">
      <c r="A50" s="4" t="s">
        <v>1198</v>
      </c>
      <c r="B50" s="4" t="s">
        <v>437</v>
      </c>
      <c r="C50" s="7" t="s">
        <v>1378</v>
      </c>
      <c r="D50" s="7" t="s">
        <v>189</v>
      </c>
      <c r="E50" s="6">
        <v>791700000</v>
      </c>
      <c r="F50" s="6">
        <v>0</v>
      </c>
      <c r="G50" s="6">
        <v>27000000</v>
      </c>
      <c r="H50" s="6">
        <v>818700000</v>
      </c>
      <c r="I50" s="6">
        <v>0</v>
      </c>
      <c r="J50" s="6">
        <v>818700000</v>
      </c>
      <c r="K50" s="6">
        <v>49941622</v>
      </c>
      <c r="L50" s="6">
        <v>480742566</v>
      </c>
      <c r="M50" s="6">
        <v>49923222</v>
      </c>
      <c r="N50" s="6">
        <v>473212006</v>
      </c>
      <c r="O50" s="5">
        <v>0.98</v>
      </c>
    </row>
    <row r="51" spans="1:15" x14ac:dyDescent="0.25">
      <c r="A51" s="4" t="s">
        <v>1198</v>
      </c>
      <c r="B51" s="4" t="s">
        <v>435</v>
      </c>
      <c r="C51" s="7" t="s">
        <v>1377</v>
      </c>
      <c r="D51" s="7" t="s">
        <v>655</v>
      </c>
      <c r="E51" s="6">
        <v>302400000</v>
      </c>
      <c r="F51" s="6">
        <v>0</v>
      </c>
      <c r="G51" s="6">
        <v>0</v>
      </c>
      <c r="H51" s="6">
        <v>302400000</v>
      </c>
      <c r="I51" s="6">
        <v>0</v>
      </c>
      <c r="J51" s="6">
        <v>302400000</v>
      </c>
      <c r="K51" s="6">
        <v>13805547</v>
      </c>
      <c r="L51" s="6">
        <v>148811869</v>
      </c>
      <c r="M51" s="6">
        <v>13805547</v>
      </c>
      <c r="N51" s="6">
        <v>148811869</v>
      </c>
      <c r="O51" s="5">
        <v>1</v>
      </c>
    </row>
    <row r="52" spans="1:15" x14ac:dyDescent="0.25">
      <c r="A52" s="4" t="s">
        <v>1198</v>
      </c>
      <c r="B52" s="4" t="s">
        <v>433</v>
      </c>
      <c r="C52" s="7" t="s">
        <v>1376</v>
      </c>
      <c r="D52" s="7" t="s">
        <v>183</v>
      </c>
      <c r="E52" s="6">
        <v>108400000</v>
      </c>
      <c r="F52" s="6">
        <v>0</v>
      </c>
      <c r="G52" s="6">
        <v>0</v>
      </c>
      <c r="H52" s="6">
        <v>108400000</v>
      </c>
      <c r="I52" s="6">
        <v>0</v>
      </c>
      <c r="J52" s="6">
        <v>108400000</v>
      </c>
      <c r="K52" s="6">
        <v>8572440</v>
      </c>
      <c r="L52" s="6">
        <v>78717296</v>
      </c>
      <c r="M52" s="6">
        <v>8572440</v>
      </c>
      <c r="N52" s="6">
        <v>78717296</v>
      </c>
      <c r="O52" s="5">
        <v>1</v>
      </c>
    </row>
    <row r="53" spans="1:15" x14ac:dyDescent="0.25">
      <c r="A53" s="4" t="s">
        <v>1198</v>
      </c>
      <c r="B53" s="4" t="s">
        <v>431</v>
      </c>
      <c r="C53" s="7" t="s">
        <v>1375</v>
      </c>
      <c r="D53" s="7" t="s">
        <v>180</v>
      </c>
      <c r="E53" s="6">
        <v>247900000</v>
      </c>
      <c r="F53" s="6">
        <v>0</v>
      </c>
      <c r="G53" s="6">
        <v>-15000000</v>
      </c>
      <c r="H53" s="6">
        <v>232900000</v>
      </c>
      <c r="I53" s="6">
        <v>0</v>
      </c>
      <c r="J53" s="6">
        <v>232900000</v>
      </c>
      <c r="K53" s="6">
        <v>15619175</v>
      </c>
      <c r="L53" s="6">
        <v>137706101</v>
      </c>
      <c r="M53" s="6">
        <v>15619175</v>
      </c>
      <c r="N53" s="6">
        <v>137706101</v>
      </c>
      <c r="O53" s="5">
        <v>1</v>
      </c>
    </row>
    <row r="54" spans="1:15" x14ac:dyDescent="0.25">
      <c r="A54" s="4" t="s">
        <v>1198</v>
      </c>
      <c r="B54" s="4" t="s">
        <v>429</v>
      </c>
      <c r="C54" s="7" t="s">
        <v>1374</v>
      </c>
      <c r="D54" s="7" t="s">
        <v>651</v>
      </c>
      <c r="E54" s="6">
        <v>15200000</v>
      </c>
      <c r="F54" s="6">
        <v>0</v>
      </c>
      <c r="G54" s="6">
        <v>42000000</v>
      </c>
      <c r="H54" s="6">
        <v>57200000</v>
      </c>
      <c r="I54" s="6">
        <v>0</v>
      </c>
      <c r="J54" s="6">
        <v>57200000</v>
      </c>
      <c r="K54" s="6">
        <v>4413900</v>
      </c>
      <c r="L54" s="6">
        <v>38569500</v>
      </c>
      <c r="M54" s="6">
        <v>4413900</v>
      </c>
      <c r="N54" s="6">
        <v>38569500</v>
      </c>
      <c r="O54" s="5">
        <v>1</v>
      </c>
    </row>
    <row r="55" spans="1:15" x14ac:dyDescent="0.25">
      <c r="A55" s="4" t="s">
        <v>1198</v>
      </c>
      <c r="B55" s="4" t="s">
        <v>427</v>
      </c>
      <c r="C55" s="7" t="s">
        <v>1373</v>
      </c>
      <c r="D55" s="7" t="s">
        <v>174</v>
      </c>
      <c r="E55" s="6">
        <v>117800000</v>
      </c>
      <c r="F55" s="6">
        <v>0</v>
      </c>
      <c r="G55" s="6">
        <v>0</v>
      </c>
      <c r="H55" s="6">
        <v>117800000</v>
      </c>
      <c r="I55" s="6">
        <v>0</v>
      </c>
      <c r="J55" s="6">
        <v>117800000</v>
      </c>
      <c r="K55" s="6">
        <v>7530560</v>
      </c>
      <c r="L55" s="6">
        <v>76937800</v>
      </c>
      <c r="M55" s="6">
        <v>7512160</v>
      </c>
      <c r="N55" s="6">
        <v>69407240</v>
      </c>
      <c r="O55" s="5">
        <v>0.9</v>
      </c>
    </row>
    <row r="56" spans="1:15" x14ac:dyDescent="0.25">
      <c r="A56" s="4" t="s">
        <v>1198</v>
      </c>
      <c r="B56" s="4" t="s">
        <v>425</v>
      </c>
      <c r="C56" s="7" t="s">
        <v>1372</v>
      </c>
      <c r="D56" s="7" t="s">
        <v>171</v>
      </c>
      <c r="E56" s="6">
        <v>457500000</v>
      </c>
      <c r="F56" s="6">
        <v>0</v>
      </c>
      <c r="G56" s="6">
        <v>-27000000</v>
      </c>
      <c r="H56" s="6">
        <v>430500000</v>
      </c>
      <c r="I56" s="6">
        <v>0</v>
      </c>
      <c r="J56" s="6">
        <v>430500000</v>
      </c>
      <c r="K56" s="6">
        <v>28201734</v>
      </c>
      <c r="L56" s="6">
        <v>266402026</v>
      </c>
      <c r="M56" s="6">
        <v>28178734</v>
      </c>
      <c r="N56" s="6">
        <v>256988826</v>
      </c>
      <c r="O56" s="5">
        <v>0.96</v>
      </c>
    </row>
    <row r="57" spans="1:15" x14ac:dyDescent="0.25">
      <c r="A57" s="4" t="s">
        <v>1198</v>
      </c>
      <c r="B57" s="4" t="s">
        <v>423</v>
      </c>
      <c r="C57" s="7" t="s">
        <v>1371</v>
      </c>
      <c r="D57" s="7" t="s">
        <v>647</v>
      </c>
      <c r="E57" s="6">
        <v>68600000</v>
      </c>
      <c r="F57" s="6">
        <v>0</v>
      </c>
      <c r="G57" s="6">
        <v>0</v>
      </c>
      <c r="H57" s="6">
        <v>68600000</v>
      </c>
      <c r="I57" s="6">
        <v>0</v>
      </c>
      <c r="J57" s="6">
        <v>68600000</v>
      </c>
      <c r="K57" s="6">
        <v>5310387</v>
      </c>
      <c r="L57" s="6">
        <v>54538018</v>
      </c>
      <c r="M57" s="6">
        <v>5310387</v>
      </c>
      <c r="N57" s="6">
        <v>54538018</v>
      </c>
      <c r="O57" s="5">
        <v>1</v>
      </c>
    </row>
    <row r="58" spans="1:15" x14ac:dyDescent="0.25">
      <c r="A58" s="4" t="s">
        <v>1198</v>
      </c>
      <c r="B58" s="4" t="s">
        <v>421</v>
      </c>
      <c r="C58" s="7" t="s">
        <v>1370</v>
      </c>
      <c r="D58" s="7" t="s">
        <v>165</v>
      </c>
      <c r="E58" s="6">
        <v>241600000</v>
      </c>
      <c r="F58" s="6">
        <v>0</v>
      </c>
      <c r="G58" s="6">
        <v>-27000000</v>
      </c>
      <c r="H58" s="6">
        <v>214600000</v>
      </c>
      <c r="I58" s="6">
        <v>0</v>
      </c>
      <c r="J58" s="6">
        <v>214600000</v>
      </c>
      <c r="K58" s="6">
        <v>13478147</v>
      </c>
      <c r="L58" s="6">
        <v>115691758</v>
      </c>
      <c r="M58" s="6">
        <v>13478147</v>
      </c>
      <c r="N58" s="6">
        <v>115691758</v>
      </c>
      <c r="O58" s="5">
        <v>1</v>
      </c>
    </row>
    <row r="59" spans="1:15" x14ac:dyDescent="0.25">
      <c r="A59" s="4" t="s">
        <v>1198</v>
      </c>
      <c r="B59" s="4" t="s">
        <v>419</v>
      </c>
      <c r="C59" s="7" t="s">
        <v>1369</v>
      </c>
      <c r="D59" s="7" t="s">
        <v>644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</row>
    <row r="60" spans="1:15" x14ac:dyDescent="0.25">
      <c r="A60" s="4" t="s">
        <v>1198</v>
      </c>
      <c r="B60" s="4" t="s">
        <v>417</v>
      </c>
      <c r="C60" s="7" t="s">
        <v>1368</v>
      </c>
      <c r="D60" s="7" t="s">
        <v>642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1198</v>
      </c>
      <c r="B61" s="4" t="s">
        <v>415</v>
      </c>
      <c r="C61" s="7" t="s">
        <v>1367</v>
      </c>
      <c r="D61" s="7" t="s">
        <v>156</v>
      </c>
      <c r="E61" s="6">
        <v>88400000</v>
      </c>
      <c r="F61" s="6">
        <v>0</v>
      </c>
      <c r="G61" s="6">
        <v>0</v>
      </c>
      <c r="H61" s="6">
        <v>88400000</v>
      </c>
      <c r="I61" s="6">
        <v>0</v>
      </c>
      <c r="J61" s="6">
        <v>88400000</v>
      </c>
      <c r="K61" s="6">
        <v>5647920</v>
      </c>
      <c r="L61" s="6">
        <v>57703350</v>
      </c>
      <c r="M61" s="6">
        <v>5634120</v>
      </c>
      <c r="N61" s="6">
        <v>52055430</v>
      </c>
      <c r="O61" s="5">
        <v>0.9</v>
      </c>
    </row>
    <row r="62" spans="1:15" x14ac:dyDescent="0.25">
      <c r="A62" s="4" t="s">
        <v>1198</v>
      </c>
      <c r="B62" s="4" t="s">
        <v>413</v>
      </c>
      <c r="C62" s="7" t="s">
        <v>1366</v>
      </c>
      <c r="D62" s="7" t="s">
        <v>153</v>
      </c>
      <c r="E62" s="6">
        <v>58900000</v>
      </c>
      <c r="F62" s="6">
        <v>0</v>
      </c>
      <c r="G62" s="6">
        <v>0</v>
      </c>
      <c r="H62" s="6">
        <v>58900000</v>
      </c>
      <c r="I62" s="6">
        <v>0</v>
      </c>
      <c r="J62" s="6">
        <v>58900000</v>
      </c>
      <c r="K62" s="6">
        <v>3765280</v>
      </c>
      <c r="L62" s="6">
        <v>38468900</v>
      </c>
      <c r="M62" s="6">
        <v>3756080</v>
      </c>
      <c r="N62" s="6">
        <v>34703620</v>
      </c>
      <c r="O62" s="5">
        <v>0.9</v>
      </c>
    </row>
    <row r="63" spans="1:15" x14ac:dyDescent="0.25">
      <c r="A63" s="4" t="s">
        <v>1198</v>
      </c>
      <c r="B63" s="4" t="s">
        <v>411</v>
      </c>
      <c r="C63" s="7" t="s">
        <v>1365</v>
      </c>
      <c r="D63" s="7" t="s">
        <v>150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</row>
    <row r="64" spans="1:15" x14ac:dyDescent="0.25">
      <c r="A64" s="4" t="s">
        <v>1198</v>
      </c>
      <c r="B64" s="4" t="s">
        <v>409</v>
      </c>
      <c r="C64" s="7" t="s">
        <v>1364</v>
      </c>
      <c r="D64" s="7" t="s">
        <v>147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1198</v>
      </c>
      <c r="B65" s="4" t="s">
        <v>407</v>
      </c>
      <c r="C65" s="7" t="s">
        <v>1363</v>
      </c>
      <c r="D65" s="7" t="s">
        <v>144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1198</v>
      </c>
      <c r="B66" s="4" t="s">
        <v>405</v>
      </c>
      <c r="C66" s="7" t="s">
        <v>1362</v>
      </c>
      <c r="D66" s="7" t="s">
        <v>403</v>
      </c>
      <c r="E66" s="6">
        <v>5014100000</v>
      </c>
      <c r="F66" s="6">
        <v>0</v>
      </c>
      <c r="G66" s="6">
        <v>1034216548</v>
      </c>
      <c r="H66" s="6">
        <v>6048316548</v>
      </c>
      <c r="I66" s="6">
        <v>0</v>
      </c>
      <c r="J66" s="6">
        <v>6048316548</v>
      </c>
      <c r="K66" s="6">
        <v>545772080</v>
      </c>
      <c r="L66" s="6">
        <v>5230795905</v>
      </c>
      <c r="M66" s="6">
        <v>115747605</v>
      </c>
      <c r="N66" s="6">
        <v>2627421228</v>
      </c>
      <c r="O66" s="5">
        <v>0.5</v>
      </c>
    </row>
    <row r="67" spans="1:15" x14ac:dyDescent="0.25">
      <c r="A67" s="4" t="s">
        <v>1198</v>
      </c>
      <c r="B67" s="4" t="s">
        <v>402</v>
      </c>
      <c r="C67" s="7" t="s">
        <v>1361</v>
      </c>
      <c r="D67" s="7" t="s">
        <v>731</v>
      </c>
      <c r="E67" s="6">
        <v>4950100000</v>
      </c>
      <c r="F67" s="6">
        <v>0</v>
      </c>
      <c r="G67" s="6">
        <v>1029216548</v>
      </c>
      <c r="H67" s="6">
        <v>5979316548</v>
      </c>
      <c r="I67" s="6">
        <v>0</v>
      </c>
      <c r="J67" s="6">
        <v>5979316548</v>
      </c>
      <c r="K67" s="6">
        <v>546768192</v>
      </c>
      <c r="L67" s="6">
        <v>5200045989</v>
      </c>
      <c r="M67" s="6">
        <v>115541845</v>
      </c>
      <c r="N67" s="6">
        <v>2598558662</v>
      </c>
      <c r="O67" s="5">
        <v>0.5</v>
      </c>
    </row>
    <row r="68" spans="1:15" x14ac:dyDescent="0.25">
      <c r="A68" s="4" t="s">
        <v>1198</v>
      </c>
      <c r="B68" s="4" t="s">
        <v>399</v>
      </c>
      <c r="C68" s="7" t="s">
        <v>1360</v>
      </c>
      <c r="D68" s="7" t="s">
        <v>397</v>
      </c>
      <c r="E68" s="6">
        <v>152100000</v>
      </c>
      <c r="F68" s="6">
        <v>0</v>
      </c>
      <c r="G68" s="6">
        <v>0</v>
      </c>
      <c r="H68" s="6">
        <v>152100000</v>
      </c>
      <c r="I68" s="6">
        <v>0</v>
      </c>
      <c r="J68" s="6">
        <v>152100000</v>
      </c>
      <c r="K68" s="6">
        <v>3410000</v>
      </c>
      <c r="L68" s="6">
        <v>114310000</v>
      </c>
      <c r="M68" s="6">
        <v>0</v>
      </c>
      <c r="N68" s="6">
        <v>59309642</v>
      </c>
      <c r="O68" s="5">
        <v>0.52</v>
      </c>
    </row>
    <row r="69" spans="1:15" x14ac:dyDescent="0.25">
      <c r="A69" s="4" t="s">
        <v>1198</v>
      </c>
      <c r="B69" s="4" t="s">
        <v>396</v>
      </c>
      <c r="C69" s="7" t="s">
        <v>1359</v>
      </c>
      <c r="D69" s="7" t="s">
        <v>21</v>
      </c>
      <c r="E69" s="6">
        <v>79600000</v>
      </c>
      <c r="F69" s="6">
        <v>0</v>
      </c>
      <c r="G69" s="6">
        <v>0</v>
      </c>
      <c r="H69" s="6">
        <v>79600000</v>
      </c>
      <c r="I69" s="6">
        <v>0</v>
      </c>
      <c r="J69" s="6">
        <v>79600000</v>
      </c>
      <c r="K69" s="6">
        <v>2619396</v>
      </c>
      <c r="L69" s="6">
        <v>34023380</v>
      </c>
      <c r="M69" s="6">
        <v>0</v>
      </c>
      <c r="N69" s="6">
        <v>0</v>
      </c>
      <c r="O69" s="5">
        <v>0</v>
      </c>
    </row>
    <row r="70" spans="1:15" x14ac:dyDescent="0.25">
      <c r="A70" s="4" t="s">
        <v>1198</v>
      </c>
      <c r="B70" s="4" t="s">
        <v>394</v>
      </c>
      <c r="C70" s="7" t="s">
        <v>1358</v>
      </c>
      <c r="D70" s="7" t="s">
        <v>392</v>
      </c>
      <c r="E70" s="6">
        <v>211100000</v>
      </c>
      <c r="F70" s="6">
        <v>32000000</v>
      </c>
      <c r="G70" s="6">
        <v>751216548</v>
      </c>
      <c r="H70" s="6">
        <v>962316548</v>
      </c>
      <c r="I70" s="6">
        <v>0</v>
      </c>
      <c r="J70" s="6">
        <v>962316548</v>
      </c>
      <c r="K70" s="6">
        <v>-1133155</v>
      </c>
      <c r="L70" s="6">
        <v>918267263</v>
      </c>
      <c r="M70" s="6">
        <v>0</v>
      </c>
      <c r="N70" s="6">
        <v>67502336</v>
      </c>
      <c r="O70" s="5">
        <v>7.0000000000000007E-2</v>
      </c>
    </row>
    <row r="71" spans="1:15" x14ac:dyDescent="0.25">
      <c r="A71" s="4" t="s">
        <v>1198</v>
      </c>
      <c r="B71" s="4" t="s">
        <v>391</v>
      </c>
      <c r="C71" s="7" t="s">
        <v>1357</v>
      </c>
      <c r="D71" s="7" t="s">
        <v>389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</row>
    <row r="72" spans="1:15" x14ac:dyDescent="0.25">
      <c r="A72" s="4" t="s">
        <v>1198</v>
      </c>
      <c r="B72" s="4" t="s">
        <v>388</v>
      </c>
      <c r="C72" s="7" t="s">
        <v>1356</v>
      </c>
      <c r="D72" s="7" t="s">
        <v>386</v>
      </c>
      <c r="E72" s="6">
        <v>33200000</v>
      </c>
      <c r="F72" s="6">
        <v>5500000</v>
      </c>
      <c r="G72" s="6">
        <v>19500000</v>
      </c>
      <c r="H72" s="6">
        <v>52700000</v>
      </c>
      <c r="I72" s="6">
        <v>0</v>
      </c>
      <c r="J72" s="6">
        <v>52700000</v>
      </c>
      <c r="K72" s="6">
        <v>2523901</v>
      </c>
      <c r="L72" s="6">
        <v>35109877</v>
      </c>
      <c r="M72" s="6">
        <v>3789503</v>
      </c>
      <c r="N72" s="6">
        <v>28849533</v>
      </c>
      <c r="O72" s="5">
        <v>0.82</v>
      </c>
    </row>
    <row r="73" spans="1:15" x14ac:dyDescent="0.25">
      <c r="A73" s="4" t="s">
        <v>1198</v>
      </c>
      <c r="B73" s="4" t="s">
        <v>385</v>
      </c>
      <c r="C73" s="7" t="s">
        <v>1355</v>
      </c>
      <c r="D73" s="7" t="s">
        <v>383</v>
      </c>
      <c r="E73" s="6">
        <v>58400000</v>
      </c>
      <c r="F73" s="6">
        <v>0</v>
      </c>
      <c r="G73" s="6">
        <v>0</v>
      </c>
      <c r="H73" s="6">
        <v>58400000</v>
      </c>
      <c r="I73" s="6">
        <v>0</v>
      </c>
      <c r="J73" s="6">
        <v>58400000</v>
      </c>
      <c r="K73" s="6">
        <v>614282</v>
      </c>
      <c r="L73" s="6">
        <v>58013622</v>
      </c>
      <c r="M73" s="6">
        <v>97630</v>
      </c>
      <c r="N73" s="6">
        <v>20447076</v>
      </c>
      <c r="O73" s="5">
        <v>0.35</v>
      </c>
    </row>
    <row r="74" spans="1:15" x14ac:dyDescent="0.25">
      <c r="A74" s="4" t="s">
        <v>1198</v>
      </c>
      <c r="B74" s="4" t="s">
        <v>382</v>
      </c>
      <c r="C74" s="7" t="s">
        <v>1354</v>
      </c>
      <c r="D74" s="7" t="s">
        <v>380</v>
      </c>
      <c r="E74" s="6">
        <v>2724600000</v>
      </c>
      <c r="F74" s="6">
        <v>0</v>
      </c>
      <c r="G74" s="6">
        <v>349000000</v>
      </c>
      <c r="H74" s="6">
        <v>3073600000</v>
      </c>
      <c r="I74" s="6">
        <v>0</v>
      </c>
      <c r="J74" s="6">
        <v>3073600000</v>
      </c>
      <c r="K74" s="6">
        <v>417391682</v>
      </c>
      <c r="L74" s="6">
        <v>2922188281</v>
      </c>
      <c r="M74" s="6">
        <v>409000</v>
      </c>
      <c r="N74" s="6">
        <v>1420846408</v>
      </c>
      <c r="O74" s="5">
        <v>0.49</v>
      </c>
    </row>
    <row r="75" spans="1:15" x14ac:dyDescent="0.25">
      <c r="A75" s="4" t="s">
        <v>1198</v>
      </c>
      <c r="B75" s="4" t="s">
        <v>379</v>
      </c>
      <c r="C75" s="7" t="s">
        <v>1353</v>
      </c>
      <c r="D75" s="7" t="s">
        <v>377</v>
      </c>
      <c r="E75" s="6">
        <v>2724600000</v>
      </c>
      <c r="F75" s="6">
        <v>0</v>
      </c>
      <c r="G75" s="6">
        <v>349000000</v>
      </c>
      <c r="H75" s="6">
        <v>3073600000</v>
      </c>
      <c r="I75" s="6">
        <v>0</v>
      </c>
      <c r="J75" s="6">
        <v>3073600000</v>
      </c>
      <c r="K75" s="6">
        <v>417391682</v>
      </c>
      <c r="L75" s="6">
        <v>2922188281</v>
      </c>
      <c r="M75" s="6">
        <v>409000</v>
      </c>
      <c r="N75" s="6">
        <v>1420846408</v>
      </c>
      <c r="O75" s="5">
        <v>0.49</v>
      </c>
    </row>
    <row r="76" spans="1:15" x14ac:dyDescent="0.25">
      <c r="A76" s="4" t="s">
        <v>1198</v>
      </c>
      <c r="B76" s="4" t="s">
        <v>376</v>
      </c>
      <c r="C76" s="7" t="s">
        <v>1352</v>
      </c>
      <c r="D76" s="7" t="s">
        <v>374</v>
      </c>
      <c r="E76" s="6">
        <v>161200000</v>
      </c>
      <c r="F76" s="6">
        <v>0</v>
      </c>
      <c r="G76" s="6">
        <v>0</v>
      </c>
      <c r="H76" s="6">
        <v>161200000</v>
      </c>
      <c r="I76" s="6">
        <v>0</v>
      </c>
      <c r="J76" s="6">
        <v>161200000</v>
      </c>
      <c r="K76" s="6">
        <v>19400000</v>
      </c>
      <c r="L76" s="6">
        <v>122300000</v>
      </c>
      <c r="M76" s="6">
        <v>16713000</v>
      </c>
      <c r="N76" s="6">
        <v>89300885</v>
      </c>
      <c r="O76" s="5">
        <v>0.73</v>
      </c>
    </row>
    <row r="77" spans="1:15" x14ac:dyDescent="0.25">
      <c r="A77" s="4" t="s">
        <v>1198</v>
      </c>
      <c r="B77" s="4" t="s">
        <v>373</v>
      </c>
      <c r="C77" s="7" t="s">
        <v>1351</v>
      </c>
      <c r="D77" s="7" t="s">
        <v>371</v>
      </c>
      <c r="E77" s="6">
        <v>96400000</v>
      </c>
      <c r="F77" s="6">
        <v>0</v>
      </c>
      <c r="G77" s="6">
        <v>12000000</v>
      </c>
      <c r="H77" s="6">
        <v>108400000</v>
      </c>
      <c r="I77" s="6">
        <v>0</v>
      </c>
      <c r="J77" s="6">
        <v>108400000</v>
      </c>
      <c r="K77" s="6">
        <v>10417126</v>
      </c>
      <c r="L77" s="6">
        <v>103999126</v>
      </c>
      <c r="M77" s="6">
        <v>988772</v>
      </c>
      <c r="N77" s="6">
        <v>70984722</v>
      </c>
      <c r="O77" s="5">
        <v>0.68</v>
      </c>
    </row>
    <row r="78" spans="1:15" x14ac:dyDescent="0.25">
      <c r="A78" s="4" t="s">
        <v>1198</v>
      </c>
      <c r="B78" s="4" t="s">
        <v>370</v>
      </c>
      <c r="C78" s="7" t="s">
        <v>1350</v>
      </c>
      <c r="D78" s="7" t="s">
        <v>368</v>
      </c>
      <c r="E78" s="6">
        <v>222200000</v>
      </c>
      <c r="F78" s="6">
        <v>-30000000</v>
      </c>
      <c r="G78" s="6">
        <v>-30000000</v>
      </c>
      <c r="H78" s="6">
        <v>192200000</v>
      </c>
      <c r="I78" s="6">
        <v>0</v>
      </c>
      <c r="J78" s="6">
        <v>192200000</v>
      </c>
      <c r="K78" s="6">
        <v>1061520</v>
      </c>
      <c r="L78" s="6">
        <v>169956555</v>
      </c>
      <c r="M78" s="6">
        <v>0</v>
      </c>
      <c r="N78" s="6">
        <v>140099159</v>
      </c>
      <c r="O78" s="5">
        <v>0.82</v>
      </c>
    </row>
    <row r="79" spans="1:15" x14ac:dyDescent="0.25">
      <c r="A79" s="4" t="s">
        <v>1198</v>
      </c>
      <c r="B79" s="4" t="s">
        <v>367</v>
      </c>
      <c r="C79" s="7" t="s">
        <v>1349</v>
      </c>
      <c r="D79" s="7" t="s">
        <v>365</v>
      </c>
      <c r="E79" s="6">
        <v>222200000</v>
      </c>
      <c r="F79" s="6">
        <v>-30000000</v>
      </c>
      <c r="G79" s="6">
        <v>-30000000</v>
      </c>
      <c r="H79" s="6">
        <v>192200000</v>
      </c>
      <c r="I79" s="6">
        <v>0</v>
      </c>
      <c r="J79" s="6">
        <v>192200000</v>
      </c>
      <c r="K79" s="6">
        <v>1061520</v>
      </c>
      <c r="L79" s="6">
        <v>169956555</v>
      </c>
      <c r="M79" s="6">
        <v>0</v>
      </c>
      <c r="N79" s="6">
        <v>140099159</v>
      </c>
      <c r="O79" s="5">
        <v>0.82</v>
      </c>
    </row>
    <row r="80" spans="1:15" x14ac:dyDescent="0.25">
      <c r="A80" s="4" t="s">
        <v>1198</v>
      </c>
      <c r="B80" s="4" t="s">
        <v>364</v>
      </c>
      <c r="C80" s="7" t="s">
        <v>1348</v>
      </c>
      <c r="D80" s="7" t="s">
        <v>362</v>
      </c>
      <c r="E80" s="6">
        <v>1104100000</v>
      </c>
      <c r="F80" s="6">
        <v>-7500000</v>
      </c>
      <c r="G80" s="6">
        <v>-72500000</v>
      </c>
      <c r="H80" s="6">
        <v>1031600000</v>
      </c>
      <c r="I80" s="6">
        <v>0</v>
      </c>
      <c r="J80" s="6">
        <v>1031600000</v>
      </c>
      <c r="K80" s="6">
        <v>93543940</v>
      </c>
      <c r="L80" s="6">
        <v>702038285</v>
      </c>
      <c r="M80" s="6">
        <v>93543940</v>
      </c>
      <c r="N80" s="6">
        <v>692038285</v>
      </c>
      <c r="O80" s="5">
        <v>0.99</v>
      </c>
    </row>
    <row r="81" spans="1:15" x14ac:dyDescent="0.25">
      <c r="A81" s="4" t="s">
        <v>1198</v>
      </c>
      <c r="B81" s="4" t="s">
        <v>361</v>
      </c>
      <c r="C81" s="7" t="s">
        <v>1347</v>
      </c>
      <c r="D81" s="7" t="s">
        <v>359</v>
      </c>
      <c r="E81" s="6">
        <v>361100000</v>
      </c>
      <c r="F81" s="6">
        <v>0</v>
      </c>
      <c r="G81" s="6">
        <v>0</v>
      </c>
      <c r="H81" s="6">
        <v>361100000</v>
      </c>
      <c r="I81" s="6">
        <v>0</v>
      </c>
      <c r="J81" s="6">
        <v>361100000</v>
      </c>
      <c r="K81" s="6">
        <v>29835860</v>
      </c>
      <c r="L81" s="6">
        <v>271228201</v>
      </c>
      <c r="M81" s="6">
        <v>29835860</v>
      </c>
      <c r="N81" s="6">
        <v>271228201</v>
      </c>
      <c r="O81" s="5">
        <v>1</v>
      </c>
    </row>
    <row r="82" spans="1:15" x14ac:dyDescent="0.25">
      <c r="A82" s="4" t="s">
        <v>1198</v>
      </c>
      <c r="B82" s="4" t="s">
        <v>358</v>
      </c>
      <c r="C82" s="7" t="s">
        <v>1346</v>
      </c>
      <c r="D82" s="7" t="s">
        <v>715</v>
      </c>
      <c r="E82" s="6">
        <v>235300000</v>
      </c>
      <c r="F82" s="6">
        <v>0</v>
      </c>
      <c r="G82" s="6">
        <v>-45000000</v>
      </c>
      <c r="H82" s="6">
        <v>190300000</v>
      </c>
      <c r="I82" s="6">
        <v>0</v>
      </c>
      <c r="J82" s="6">
        <v>190300000</v>
      </c>
      <c r="K82" s="6">
        <v>24448310</v>
      </c>
      <c r="L82" s="6">
        <v>107274270</v>
      </c>
      <c r="M82" s="6">
        <v>24448310</v>
      </c>
      <c r="N82" s="6">
        <v>107274270</v>
      </c>
      <c r="O82" s="5">
        <v>1</v>
      </c>
    </row>
    <row r="83" spans="1:15" x14ac:dyDescent="0.25">
      <c r="A83" s="4" t="s">
        <v>1198</v>
      </c>
      <c r="B83" s="4" t="s">
        <v>355</v>
      </c>
      <c r="C83" s="7" t="s">
        <v>1345</v>
      </c>
      <c r="D83" s="7" t="s">
        <v>353</v>
      </c>
      <c r="E83" s="6">
        <v>177700000</v>
      </c>
      <c r="F83" s="6">
        <v>0</v>
      </c>
      <c r="G83" s="6">
        <v>0</v>
      </c>
      <c r="H83" s="6">
        <v>177700000</v>
      </c>
      <c r="I83" s="6">
        <v>0</v>
      </c>
      <c r="J83" s="6">
        <v>177700000</v>
      </c>
      <c r="K83" s="6">
        <v>6065730</v>
      </c>
      <c r="L83" s="6">
        <v>111208574</v>
      </c>
      <c r="M83" s="6">
        <v>6065730</v>
      </c>
      <c r="N83" s="6">
        <v>101208574</v>
      </c>
      <c r="O83" s="5">
        <v>0.91</v>
      </c>
    </row>
    <row r="84" spans="1:15" x14ac:dyDescent="0.25">
      <c r="A84" s="4" t="s">
        <v>1198</v>
      </c>
      <c r="B84" s="4" t="s">
        <v>352</v>
      </c>
      <c r="C84" s="7" t="s">
        <v>1344</v>
      </c>
      <c r="D84" s="7" t="s">
        <v>350</v>
      </c>
      <c r="E84" s="6">
        <v>184500000</v>
      </c>
      <c r="F84" s="6">
        <v>0</v>
      </c>
      <c r="G84" s="6">
        <v>-20000000</v>
      </c>
      <c r="H84" s="6">
        <v>164500000</v>
      </c>
      <c r="I84" s="6">
        <v>0</v>
      </c>
      <c r="J84" s="6">
        <v>164500000</v>
      </c>
      <c r="K84" s="6">
        <v>19425960</v>
      </c>
      <c r="L84" s="6">
        <v>129471260</v>
      </c>
      <c r="M84" s="6">
        <v>19425960</v>
      </c>
      <c r="N84" s="6">
        <v>129471260</v>
      </c>
      <c r="O84" s="5">
        <v>1</v>
      </c>
    </row>
    <row r="85" spans="1:15" x14ac:dyDescent="0.25">
      <c r="A85" s="4" t="s">
        <v>1198</v>
      </c>
      <c r="B85" s="4" t="s">
        <v>349</v>
      </c>
      <c r="C85" s="7" t="s">
        <v>1343</v>
      </c>
      <c r="D85" s="7" t="s">
        <v>347</v>
      </c>
      <c r="E85" s="6">
        <v>145500000</v>
      </c>
      <c r="F85" s="6">
        <v>-7500000</v>
      </c>
      <c r="G85" s="6">
        <v>-7500000</v>
      </c>
      <c r="H85" s="6">
        <v>138000000</v>
      </c>
      <c r="I85" s="6">
        <v>0</v>
      </c>
      <c r="J85" s="6">
        <v>138000000</v>
      </c>
      <c r="K85" s="6">
        <v>13768080</v>
      </c>
      <c r="L85" s="6">
        <v>82855980</v>
      </c>
      <c r="M85" s="6">
        <v>13768080</v>
      </c>
      <c r="N85" s="6">
        <v>82855980</v>
      </c>
      <c r="O85" s="5">
        <v>1</v>
      </c>
    </row>
    <row r="86" spans="1:15" x14ac:dyDescent="0.25">
      <c r="A86" s="4" t="s">
        <v>1198</v>
      </c>
      <c r="B86" s="4" t="s">
        <v>346</v>
      </c>
      <c r="C86" s="7" t="s">
        <v>1342</v>
      </c>
      <c r="D86" s="7" t="s">
        <v>344</v>
      </c>
      <c r="E86" s="6">
        <v>21100000</v>
      </c>
      <c r="F86" s="6">
        <v>0</v>
      </c>
      <c r="G86" s="6">
        <v>0</v>
      </c>
      <c r="H86" s="6">
        <v>21100000</v>
      </c>
      <c r="I86" s="6">
        <v>0</v>
      </c>
      <c r="J86" s="6">
        <v>21100000</v>
      </c>
      <c r="K86" s="6">
        <v>0</v>
      </c>
      <c r="L86" s="6">
        <v>0</v>
      </c>
      <c r="M86" s="6">
        <v>0</v>
      </c>
      <c r="N86" s="6">
        <v>0</v>
      </c>
      <c r="O86" s="5">
        <v>0</v>
      </c>
    </row>
    <row r="87" spans="1:15" x14ac:dyDescent="0.25">
      <c r="A87" s="4" t="s">
        <v>1198</v>
      </c>
      <c r="B87" s="4" t="s">
        <v>343</v>
      </c>
      <c r="C87" s="7" t="s">
        <v>1341</v>
      </c>
      <c r="D87" s="7" t="s">
        <v>341</v>
      </c>
      <c r="E87" s="6">
        <v>46100000</v>
      </c>
      <c r="F87" s="6">
        <v>0</v>
      </c>
      <c r="G87" s="6">
        <v>0</v>
      </c>
      <c r="H87" s="6">
        <v>46100000</v>
      </c>
      <c r="I87" s="6">
        <v>0</v>
      </c>
      <c r="J87" s="6">
        <v>46100000</v>
      </c>
      <c r="K87" s="6">
        <v>-3080500</v>
      </c>
      <c r="L87" s="6">
        <v>1719500</v>
      </c>
      <c r="M87" s="6">
        <v>0</v>
      </c>
      <c r="N87" s="6">
        <v>119500</v>
      </c>
      <c r="O87" s="5">
        <v>7.0000000000000007E-2</v>
      </c>
    </row>
    <row r="88" spans="1:15" x14ac:dyDescent="0.25">
      <c r="A88" s="4" t="s">
        <v>1198</v>
      </c>
      <c r="B88" s="4" t="s">
        <v>340</v>
      </c>
      <c r="C88" s="7" t="s">
        <v>1340</v>
      </c>
      <c r="D88" s="7" t="s">
        <v>338</v>
      </c>
      <c r="E88" s="6">
        <v>20000000</v>
      </c>
      <c r="F88" s="6">
        <v>0</v>
      </c>
      <c r="G88" s="6">
        <v>0</v>
      </c>
      <c r="H88" s="6">
        <v>20000000</v>
      </c>
      <c r="I88" s="6">
        <v>0</v>
      </c>
      <c r="J88" s="6">
        <v>20000000</v>
      </c>
      <c r="K88" s="6">
        <v>0</v>
      </c>
      <c r="L88" s="6">
        <v>18120100</v>
      </c>
      <c r="M88" s="6">
        <v>0</v>
      </c>
      <c r="N88" s="6">
        <v>9061116</v>
      </c>
      <c r="O88" s="5">
        <v>0.5</v>
      </c>
    </row>
    <row r="89" spans="1:15" x14ac:dyDescent="0.25">
      <c r="A89" s="4" t="s">
        <v>1198</v>
      </c>
      <c r="B89" s="4" t="s">
        <v>337</v>
      </c>
      <c r="C89" s="7" t="s">
        <v>1339</v>
      </c>
      <c r="D89" s="7" t="s">
        <v>335</v>
      </c>
      <c r="E89" s="6">
        <v>20000000</v>
      </c>
      <c r="F89" s="6">
        <v>0</v>
      </c>
      <c r="G89" s="6">
        <v>0</v>
      </c>
      <c r="H89" s="6">
        <v>20000000</v>
      </c>
      <c r="I89" s="6">
        <v>0</v>
      </c>
      <c r="J89" s="6">
        <v>20000000</v>
      </c>
      <c r="K89" s="6">
        <v>0</v>
      </c>
      <c r="L89" s="6">
        <v>0</v>
      </c>
      <c r="M89" s="6">
        <v>0</v>
      </c>
      <c r="N89" s="6">
        <v>0</v>
      </c>
      <c r="O89" s="5">
        <v>0</v>
      </c>
    </row>
    <row r="90" spans="1:15" x14ac:dyDescent="0.25">
      <c r="A90" s="4" t="s">
        <v>1198</v>
      </c>
      <c r="B90" s="4" t="s">
        <v>334</v>
      </c>
      <c r="C90" s="7" t="s">
        <v>1338</v>
      </c>
      <c r="D90" s="7" t="s">
        <v>332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5">
        <v>0</v>
      </c>
    </row>
    <row r="91" spans="1:15" x14ac:dyDescent="0.25">
      <c r="A91" s="4" t="s">
        <v>1198</v>
      </c>
      <c r="B91" s="4" t="s">
        <v>331</v>
      </c>
      <c r="C91" s="7" t="s">
        <v>1337</v>
      </c>
      <c r="D91" s="7" t="s">
        <v>329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1198</v>
      </c>
      <c r="B92" s="4" t="s">
        <v>328</v>
      </c>
      <c r="C92" s="7" t="s">
        <v>1336</v>
      </c>
      <c r="D92" s="7" t="s">
        <v>326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1198</v>
      </c>
      <c r="B93" s="4" t="s">
        <v>325</v>
      </c>
      <c r="C93" s="7" t="s">
        <v>1335</v>
      </c>
      <c r="D93" s="7" t="s">
        <v>323</v>
      </c>
      <c r="E93" s="6">
        <v>64000000</v>
      </c>
      <c r="F93" s="6">
        <v>0</v>
      </c>
      <c r="G93" s="6">
        <v>5000000</v>
      </c>
      <c r="H93" s="6">
        <v>69000000</v>
      </c>
      <c r="I93" s="6">
        <v>0</v>
      </c>
      <c r="J93" s="6">
        <v>69000000</v>
      </c>
      <c r="K93" s="6">
        <v>-996112</v>
      </c>
      <c r="L93" s="6">
        <v>30749916</v>
      </c>
      <c r="M93" s="6">
        <v>205760</v>
      </c>
      <c r="N93" s="6">
        <v>28862566</v>
      </c>
      <c r="O93" s="5">
        <v>0.94</v>
      </c>
    </row>
    <row r="94" spans="1:15" x14ac:dyDescent="0.25">
      <c r="A94" s="4" t="s">
        <v>1198</v>
      </c>
      <c r="B94" s="4" t="s">
        <v>322</v>
      </c>
      <c r="C94" s="7" t="s">
        <v>1334</v>
      </c>
      <c r="D94" s="7" t="s">
        <v>87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5">
        <v>0</v>
      </c>
    </row>
    <row r="95" spans="1:15" x14ac:dyDescent="0.25">
      <c r="A95" s="4" t="s">
        <v>1198</v>
      </c>
      <c r="B95" s="4" t="s">
        <v>320</v>
      </c>
      <c r="C95" s="7" t="s">
        <v>1333</v>
      </c>
      <c r="D95" s="7" t="s">
        <v>318</v>
      </c>
      <c r="E95" s="6">
        <v>48000000</v>
      </c>
      <c r="F95" s="6">
        <v>0</v>
      </c>
      <c r="G95" s="6">
        <v>5000000</v>
      </c>
      <c r="H95" s="6">
        <v>53000000</v>
      </c>
      <c r="I95" s="6">
        <v>0</v>
      </c>
      <c r="J95" s="6">
        <v>53000000</v>
      </c>
      <c r="K95" s="6">
        <v>-996112</v>
      </c>
      <c r="L95" s="6">
        <v>24275113</v>
      </c>
      <c r="M95" s="6">
        <v>205760</v>
      </c>
      <c r="N95" s="6">
        <v>22387763</v>
      </c>
      <c r="O95" s="5">
        <v>0.92</v>
      </c>
    </row>
    <row r="96" spans="1:15" x14ac:dyDescent="0.25">
      <c r="A96" s="4" t="s">
        <v>1198</v>
      </c>
      <c r="B96" s="4" t="s">
        <v>317</v>
      </c>
      <c r="C96" s="7" t="s">
        <v>1332</v>
      </c>
      <c r="D96" s="7" t="s">
        <v>315</v>
      </c>
      <c r="E96" s="6">
        <v>5500000</v>
      </c>
      <c r="F96" s="6">
        <v>0</v>
      </c>
      <c r="G96" s="6">
        <v>0</v>
      </c>
      <c r="H96" s="6">
        <v>5500000</v>
      </c>
      <c r="I96" s="6">
        <v>0</v>
      </c>
      <c r="J96" s="6">
        <v>5500000</v>
      </c>
      <c r="K96" s="6">
        <v>0</v>
      </c>
      <c r="L96" s="6">
        <v>1320003</v>
      </c>
      <c r="M96" s="6">
        <v>0</v>
      </c>
      <c r="N96" s="6">
        <v>1320003</v>
      </c>
      <c r="O96" s="5">
        <v>1</v>
      </c>
    </row>
    <row r="97" spans="1:15" x14ac:dyDescent="0.25">
      <c r="A97" s="4" t="s">
        <v>1198</v>
      </c>
      <c r="B97" s="4" t="s">
        <v>314</v>
      </c>
      <c r="C97" s="7" t="s">
        <v>1331</v>
      </c>
      <c r="D97" s="7" t="s">
        <v>312</v>
      </c>
      <c r="E97" s="6">
        <v>10500000</v>
      </c>
      <c r="F97" s="6">
        <v>0</v>
      </c>
      <c r="G97" s="6">
        <v>0</v>
      </c>
      <c r="H97" s="6">
        <v>10500000</v>
      </c>
      <c r="I97" s="6">
        <v>0</v>
      </c>
      <c r="J97" s="6">
        <v>10500000</v>
      </c>
      <c r="K97" s="6">
        <v>0</v>
      </c>
      <c r="L97" s="6">
        <v>5154800</v>
      </c>
      <c r="M97" s="6">
        <v>0</v>
      </c>
      <c r="N97" s="6">
        <v>5154800</v>
      </c>
      <c r="O97" s="5">
        <v>1</v>
      </c>
    </row>
    <row r="98" spans="1:15" x14ac:dyDescent="0.25">
      <c r="A98" s="4" t="s">
        <v>1198</v>
      </c>
      <c r="B98" s="4" t="s">
        <v>311</v>
      </c>
      <c r="C98" s="7" t="s">
        <v>1330</v>
      </c>
      <c r="D98" s="7" t="s">
        <v>309</v>
      </c>
      <c r="E98" s="6">
        <v>10500000</v>
      </c>
      <c r="F98" s="6">
        <v>0</v>
      </c>
      <c r="G98" s="6">
        <v>0</v>
      </c>
      <c r="H98" s="6">
        <v>10500000</v>
      </c>
      <c r="I98" s="6">
        <v>0</v>
      </c>
      <c r="J98" s="6">
        <v>10500000</v>
      </c>
      <c r="K98" s="6">
        <v>0</v>
      </c>
      <c r="L98" s="6">
        <v>5154800</v>
      </c>
      <c r="M98" s="6">
        <v>0</v>
      </c>
      <c r="N98" s="6">
        <v>5154800</v>
      </c>
      <c r="O98" s="5">
        <v>1</v>
      </c>
    </row>
    <row r="99" spans="1:15" x14ac:dyDescent="0.25">
      <c r="A99" s="4" t="s">
        <v>1198</v>
      </c>
      <c r="B99" s="4" t="s">
        <v>308</v>
      </c>
      <c r="C99" s="7" t="s">
        <v>1329</v>
      </c>
      <c r="D99" s="7" t="s">
        <v>306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5">
        <v>0</v>
      </c>
    </row>
    <row r="100" spans="1:15" x14ac:dyDescent="0.25">
      <c r="A100" s="4" t="s">
        <v>1198</v>
      </c>
      <c r="B100" s="4" t="s">
        <v>305</v>
      </c>
      <c r="C100" s="7" t="s">
        <v>1328</v>
      </c>
      <c r="D100" s="7" t="s">
        <v>303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1198</v>
      </c>
      <c r="B101" s="4" t="s">
        <v>302</v>
      </c>
      <c r="C101" s="7" t="s">
        <v>1327</v>
      </c>
      <c r="D101" s="7" t="s">
        <v>300</v>
      </c>
      <c r="E101" s="6">
        <v>713000000</v>
      </c>
      <c r="F101" s="6">
        <v>0</v>
      </c>
      <c r="G101" s="6">
        <v>-146257942</v>
      </c>
      <c r="H101" s="6">
        <v>566742058</v>
      </c>
      <c r="I101" s="6">
        <v>0</v>
      </c>
      <c r="J101" s="6">
        <v>566742058</v>
      </c>
      <c r="K101" s="6">
        <v>-6740836</v>
      </c>
      <c r="L101" s="6">
        <v>560001022</v>
      </c>
      <c r="M101" s="6">
        <v>0</v>
      </c>
      <c r="N101" s="6">
        <v>432012613</v>
      </c>
      <c r="O101" s="5">
        <v>0.77</v>
      </c>
    </row>
    <row r="102" spans="1:15" x14ac:dyDescent="0.25">
      <c r="A102" s="4" t="s">
        <v>1198</v>
      </c>
      <c r="B102" s="4" t="s">
        <v>299</v>
      </c>
      <c r="C102" s="7" t="s">
        <v>1326</v>
      </c>
      <c r="D102" s="7" t="s">
        <v>1325</v>
      </c>
      <c r="E102" s="6">
        <v>713000000</v>
      </c>
      <c r="F102" s="6">
        <v>0</v>
      </c>
      <c r="G102" s="6">
        <v>-254388670</v>
      </c>
      <c r="H102" s="6">
        <v>458611330</v>
      </c>
      <c r="I102" s="6">
        <v>0</v>
      </c>
      <c r="J102" s="6">
        <v>458611330</v>
      </c>
      <c r="K102" s="6">
        <v>-3130824</v>
      </c>
      <c r="L102" s="6">
        <v>455480506</v>
      </c>
      <c r="M102" s="6">
        <v>0</v>
      </c>
      <c r="N102" s="6">
        <v>431261298</v>
      </c>
      <c r="O102" s="5">
        <v>0.95</v>
      </c>
    </row>
    <row r="103" spans="1:15" x14ac:dyDescent="0.25">
      <c r="A103" s="4" t="s">
        <v>1198</v>
      </c>
      <c r="B103" s="4" t="s">
        <v>296</v>
      </c>
      <c r="C103" s="7" t="s">
        <v>1324</v>
      </c>
      <c r="D103" s="7" t="s">
        <v>1323</v>
      </c>
      <c r="E103" s="6">
        <v>0</v>
      </c>
      <c r="F103" s="6">
        <v>0</v>
      </c>
      <c r="G103" s="6">
        <v>108130728</v>
      </c>
      <c r="H103" s="6">
        <v>108130728</v>
      </c>
      <c r="I103" s="6">
        <v>0</v>
      </c>
      <c r="J103" s="6">
        <v>108130728</v>
      </c>
      <c r="K103" s="6">
        <v>-3610012</v>
      </c>
      <c r="L103" s="6">
        <v>104520516</v>
      </c>
      <c r="M103" s="6">
        <v>0</v>
      </c>
      <c r="N103" s="6">
        <v>751315</v>
      </c>
      <c r="O103" s="5">
        <v>0.01</v>
      </c>
    </row>
    <row r="104" spans="1:15" x14ac:dyDescent="0.25">
      <c r="A104" s="4" t="s">
        <v>1198</v>
      </c>
      <c r="B104" s="4" t="s">
        <v>293</v>
      </c>
      <c r="C104" s="7" t="s">
        <v>1322</v>
      </c>
      <c r="D104" s="7" t="s">
        <v>291</v>
      </c>
      <c r="E104" s="6">
        <v>54790000000</v>
      </c>
      <c r="F104" s="6">
        <v>0</v>
      </c>
      <c r="G104" s="6">
        <v>1226753659</v>
      </c>
      <c r="H104" s="6">
        <v>56016753659</v>
      </c>
      <c r="I104" s="6">
        <v>0</v>
      </c>
      <c r="J104" s="6">
        <v>56016753659</v>
      </c>
      <c r="K104" s="6">
        <v>2313676425</v>
      </c>
      <c r="L104" s="6">
        <v>46147475734</v>
      </c>
      <c r="M104" s="6">
        <v>3826092991</v>
      </c>
      <c r="N104" s="6">
        <v>38714657465</v>
      </c>
      <c r="O104" s="5">
        <v>0.84</v>
      </c>
    </row>
    <row r="105" spans="1:15" x14ac:dyDescent="0.25">
      <c r="A105" s="4" t="s">
        <v>1198</v>
      </c>
      <c r="B105" s="4" t="s">
        <v>290</v>
      </c>
      <c r="C105" s="7" t="s">
        <v>1321</v>
      </c>
      <c r="D105" s="7" t="s">
        <v>692</v>
      </c>
      <c r="E105" s="6">
        <v>54790000000</v>
      </c>
      <c r="F105" s="6">
        <v>0</v>
      </c>
      <c r="G105" s="6">
        <v>1226753659</v>
      </c>
      <c r="H105" s="6">
        <v>56016753659</v>
      </c>
      <c r="I105" s="6">
        <v>0</v>
      </c>
      <c r="J105" s="6">
        <v>56016753659</v>
      </c>
      <c r="K105" s="6">
        <v>2313676425</v>
      </c>
      <c r="L105" s="6">
        <v>46147475734</v>
      </c>
      <c r="M105" s="6">
        <v>3826092991</v>
      </c>
      <c r="N105" s="6">
        <v>38714657465</v>
      </c>
      <c r="O105" s="5">
        <v>0.84</v>
      </c>
    </row>
    <row r="106" spans="1:15" x14ac:dyDescent="0.25">
      <c r="A106" s="4" t="s">
        <v>1198</v>
      </c>
      <c r="B106" s="4" t="s">
        <v>287</v>
      </c>
      <c r="C106" s="7" t="s">
        <v>1320</v>
      </c>
      <c r="D106" s="7" t="s">
        <v>285</v>
      </c>
      <c r="E106" s="6">
        <v>27166600000</v>
      </c>
      <c r="F106" s="6">
        <v>0</v>
      </c>
      <c r="G106" s="6">
        <v>-2050234295</v>
      </c>
      <c r="H106" s="6">
        <v>25116365705</v>
      </c>
      <c r="I106" s="6">
        <v>0</v>
      </c>
      <c r="J106" s="6">
        <v>25116365705</v>
      </c>
      <c r="K106" s="6">
        <v>1682548031</v>
      </c>
      <c r="L106" s="6">
        <v>16220011028</v>
      </c>
      <c r="M106" s="6">
        <v>1681380011</v>
      </c>
      <c r="N106" s="6">
        <v>16118285288</v>
      </c>
      <c r="O106" s="5">
        <v>0.99</v>
      </c>
    </row>
    <row r="107" spans="1:15" x14ac:dyDescent="0.25">
      <c r="A107" s="4" t="s">
        <v>1198</v>
      </c>
      <c r="B107" s="4" t="s">
        <v>284</v>
      </c>
      <c r="C107" s="7" t="s">
        <v>1319</v>
      </c>
      <c r="D107" s="7" t="s">
        <v>689</v>
      </c>
      <c r="E107" s="6">
        <v>20393000000</v>
      </c>
      <c r="F107" s="6">
        <v>0</v>
      </c>
      <c r="G107" s="6">
        <v>-2050234295</v>
      </c>
      <c r="H107" s="6">
        <v>18342765705</v>
      </c>
      <c r="I107" s="6">
        <v>0</v>
      </c>
      <c r="J107" s="6">
        <v>18342765705</v>
      </c>
      <c r="K107" s="6">
        <v>1210172625</v>
      </c>
      <c r="L107" s="6">
        <v>11722105520</v>
      </c>
      <c r="M107" s="6">
        <v>1210172625</v>
      </c>
      <c r="N107" s="6">
        <v>11722105520</v>
      </c>
      <c r="O107" s="5">
        <v>1</v>
      </c>
    </row>
    <row r="108" spans="1:15" x14ac:dyDescent="0.25">
      <c r="A108" s="4" t="s">
        <v>1198</v>
      </c>
      <c r="B108" s="4" t="s">
        <v>281</v>
      </c>
      <c r="C108" s="7" t="s">
        <v>1318</v>
      </c>
      <c r="D108" s="7" t="s">
        <v>279</v>
      </c>
      <c r="E108" s="6">
        <v>11624200000</v>
      </c>
      <c r="F108" s="6">
        <v>0</v>
      </c>
      <c r="G108" s="6">
        <v>-1100000000</v>
      </c>
      <c r="H108" s="6">
        <v>10524200000</v>
      </c>
      <c r="I108" s="6">
        <v>0</v>
      </c>
      <c r="J108" s="6">
        <v>10524200000</v>
      </c>
      <c r="K108" s="6">
        <v>831810835</v>
      </c>
      <c r="L108" s="6">
        <v>7071197005</v>
      </c>
      <c r="M108" s="6">
        <v>831810835</v>
      </c>
      <c r="N108" s="6">
        <v>7071197005</v>
      </c>
      <c r="O108" s="5">
        <v>1</v>
      </c>
    </row>
    <row r="109" spans="1:15" x14ac:dyDescent="0.25">
      <c r="A109" s="4" t="s">
        <v>1198</v>
      </c>
      <c r="B109" s="4" t="s">
        <v>278</v>
      </c>
      <c r="C109" s="7" t="s">
        <v>1317</v>
      </c>
      <c r="D109" s="7" t="s">
        <v>276</v>
      </c>
      <c r="E109" s="6">
        <v>40300000</v>
      </c>
      <c r="F109" s="6">
        <v>0</v>
      </c>
      <c r="G109" s="6">
        <v>0</v>
      </c>
      <c r="H109" s="6">
        <v>40300000</v>
      </c>
      <c r="I109" s="6">
        <v>0</v>
      </c>
      <c r="J109" s="6">
        <v>40300000</v>
      </c>
      <c r="K109" s="6">
        <v>3384648</v>
      </c>
      <c r="L109" s="6">
        <v>29552979</v>
      </c>
      <c r="M109" s="6">
        <v>3384648</v>
      </c>
      <c r="N109" s="6">
        <v>29552979</v>
      </c>
      <c r="O109" s="5">
        <v>1</v>
      </c>
    </row>
    <row r="110" spans="1:15" ht="21" x14ac:dyDescent="0.25">
      <c r="A110" s="4" t="s">
        <v>1198</v>
      </c>
      <c r="B110" s="4" t="s">
        <v>275</v>
      </c>
      <c r="C110" s="7" t="s">
        <v>1316</v>
      </c>
      <c r="D110" s="7" t="s">
        <v>273</v>
      </c>
      <c r="E110" s="6">
        <v>1207900000</v>
      </c>
      <c r="F110" s="6">
        <v>0</v>
      </c>
      <c r="G110" s="6">
        <v>0</v>
      </c>
      <c r="H110" s="6">
        <v>1207900000</v>
      </c>
      <c r="I110" s="6">
        <v>0</v>
      </c>
      <c r="J110" s="6">
        <v>1207900000</v>
      </c>
      <c r="K110" s="6">
        <v>131399578</v>
      </c>
      <c r="L110" s="6">
        <v>914170733</v>
      </c>
      <c r="M110" s="6">
        <v>131399578</v>
      </c>
      <c r="N110" s="6">
        <v>914170733</v>
      </c>
      <c r="O110" s="5">
        <v>1</v>
      </c>
    </row>
    <row r="111" spans="1:15" x14ac:dyDescent="0.25">
      <c r="A111" s="4" t="s">
        <v>1198</v>
      </c>
      <c r="B111" s="4" t="s">
        <v>272</v>
      </c>
      <c r="C111" s="7" t="s">
        <v>1315</v>
      </c>
      <c r="D111" s="7" t="s">
        <v>270</v>
      </c>
      <c r="E111" s="6">
        <v>49000000</v>
      </c>
      <c r="F111" s="6">
        <v>0</v>
      </c>
      <c r="G111" s="6">
        <v>-8000000</v>
      </c>
      <c r="H111" s="6">
        <v>41000000</v>
      </c>
      <c r="I111" s="6">
        <v>0</v>
      </c>
      <c r="J111" s="6">
        <v>41000000</v>
      </c>
      <c r="K111" s="6">
        <v>2728972</v>
      </c>
      <c r="L111" s="6">
        <v>23813097</v>
      </c>
      <c r="M111" s="6">
        <v>2728972</v>
      </c>
      <c r="N111" s="6">
        <v>23813097</v>
      </c>
      <c r="O111" s="5">
        <v>1</v>
      </c>
    </row>
    <row r="112" spans="1:15" x14ac:dyDescent="0.25">
      <c r="A112" s="4" t="s">
        <v>1198</v>
      </c>
      <c r="B112" s="4" t="s">
        <v>269</v>
      </c>
      <c r="C112" s="7" t="s">
        <v>1314</v>
      </c>
      <c r="D112" s="7" t="s">
        <v>683</v>
      </c>
      <c r="E112" s="6">
        <v>45200000</v>
      </c>
      <c r="F112" s="6">
        <v>0</v>
      </c>
      <c r="G112" s="6">
        <v>-4000000</v>
      </c>
      <c r="H112" s="6">
        <v>41200000</v>
      </c>
      <c r="I112" s="6">
        <v>0</v>
      </c>
      <c r="J112" s="6">
        <v>41200000</v>
      </c>
      <c r="K112" s="6">
        <v>3099653</v>
      </c>
      <c r="L112" s="6">
        <v>27099777</v>
      </c>
      <c r="M112" s="6">
        <v>3099653</v>
      </c>
      <c r="N112" s="6">
        <v>27099777</v>
      </c>
      <c r="O112" s="5">
        <v>1</v>
      </c>
    </row>
    <row r="113" spans="1:15" x14ac:dyDescent="0.25">
      <c r="A113" s="4" t="s">
        <v>1198</v>
      </c>
      <c r="B113" s="4" t="s">
        <v>266</v>
      </c>
      <c r="C113" s="7" t="s">
        <v>1313</v>
      </c>
      <c r="D113" s="7" t="s">
        <v>264</v>
      </c>
      <c r="E113" s="6">
        <v>354100000</v>
      </c>
      <c r="F113" s="6">
        <v>0</v>
      </c>
      <c r="G113" s="6">
        <v>-45000000</v>
      </c>
      <c r="H113" s="6">
        <v>309100000</v>
      </c>
      <c r="I113" s="6">
        <v>0</v>
      </c>
      <c r="J113" s="6">
        <v>309100000</v>
      </c>
      <c r="K113" s="6">
        <v>15827723</v>
      </c>
      <c r="L113" s="6">
        <v>187393343</v>
      </c>
      <c r="M113" s="6">
        <v>15827723</v>
      </c>
      <c r="N113" s="6">
        <v>187393343</v>
      </c>
      <c r="O113" s="5">
        <v>1</v>
      </c>
    </row>
    <row r="114" spans="1:15" x14ac:dyDescent="0.25">
      <c r="A114" s="4" t="s">
        <v>1198</v>
      </c>
      <c r="B114" s="4" t="s">
        <v>263</v>
      </c>
      <c r="C114" s="7" t="s">
        <v>1312</v>
      </c>
      <c r="D114" s="7" t="s">
        <v>261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5">
        <v>0</v>
      </c>
    </row>
    <row r="115" spans="1:15" x14ac:dyDescent="0.25">
      <c r="A115" s="4" t="s">
        <v>1198</v>
      </c>
      <c r="B115" s="4" t="s">
        <v>260</v>
      </c>
      <c r="C115" s="7" t="s">
        <v>1311</v>
      </c>
      <c r="D115" s="7" t="s">
        <v>258</v>
      </c>
      <c r="E115" s="6">
        <v>1616800000</v>
      </c>
      <c r="F115" s="6">
        <v>0</v>
      </c>
      <c r="G115" s="6">
        <v>-317191611</v>
      </c>
      <c r="H115" s="6">
        <v>1299608389</v>
      </c>
      <c r="I115" s="6">
        <v>0</v>
      </c>
      <c r="J115" s="6">
        <v>1299608389</v>
      </c>
      <c r="K115" s="6">
        <v>0</v>
      </c>
      <c r="L115" s="6">
        <v>1299608389</v>
      </c>
      <c r="M115" s="6">
        <v>0</v>
      </c>
      <c r="N115" s="6">
        <v>1299608389</v>
      </c>
      <c r="O115" s="5">
        <v>1</v>
      </c>
    </row>
    <row r="116" spans="1:15" x14ac:dyDescent="0.25">
      <c r="A116" s="4" t="s">
        <v>1198</v>
      </c>
      <c r="B116" s="4" t="s">
        <v>257</v>
      </c>
      <c r="C116" s="7" t="s">
        <v>1310</v>
      </c>
      <c r="D116" s="7" t="s">
        <v>255</v>
      </c>
      <c r="E116" s="6">
        <v>1445000000</v>
      </c>
      <c r="F116" s="6">
        <v>0</v>
      </c>
      <c r="G116" s="6">
        <v>0</v>
      </c>
      <c r="H116" s="6">
        <v>1445000000</v>
      </c>
      <c r="I116" s="6">
        <v>0</v>
      </c>
      <c r="J116" s="6">
        <v>1445000000</v>
      </c>
      <c r="K116" s="6">
        <v>3958272</v>
      </c>
      <c r="L116" s="6">
        <v>25045073</v>
      </c>
      <c r="M116" s="6">
        <v>3958272</v>
      </c>
      <c r="N116" s="6">
        <v>25045073</v>
      </c>
      <c r="O116" s="5">
        <v>1</v>
      </c>
    </row>
    <row r="117" spans="1:15" x14ac:dyDescent="0.25">
      <c r="A117" s="4" t="s">
        <v>1198</v>
      </c>
      <c r="B117" s="4" t="s">
        <v>254</v>
      </c>
      <c r="C117" s="7" t="s">
        <v>1309</v>
      </c>
      <c r="D117" s="7" t="s">
        <v>252</v>
      </c>
      <c r="E117" s="6">
        <v>741200000</v>
      </c>
      <c r="F117" s="6">
        <v>0</v>
      </c>
      <c r="G117" s="6">
        <v>-130000000</v>
      </c>
      <c r="H117" s="6">
        <v>611200000</v>
      </c>
      <c r="I117" s="6">
        <v>0</v>
      </c>
      <c r="J117" s="6">
        <v>611200000</v>
      </c>
      <c r="K117" s="6">
        <v>37492042</v>
      </c>
      <c r="L117" s="6">
        <v>308873319</v>
      </c>
      <c r="M117" s="6">
        <v>37492042</v>
      </c>
      <c r="N117" s="6">
        <v>308873319</v>
      </c>
      <c r="O117" s="5">
        <v>1</v>
      </c>
    </row>
    <row r="118" spans="1:15" x14ac:dyDescent="0.25">
      <c r="A118" s="4" t="s">
        <v>1198</v>
      </c>
      <c r="B118" s="4" t="s">
        <v>251</v>
      </c>
      <c r="C118" s="7" t="s">
        <v>1308</v>
      </c>
      <c r="D118" s="7" t="s">
        <v>249</v>
      </c>
      <c r="E118" s="6">
        <v>2214800000</v>
      </c>
      <c r="F118" s="6">
        <v>0</v>
      </c>
      <c r="G118" s="6">
        <v>-320000000</v>
      </c>
      <c r="H118" s="6">
        <v>1894800000</v>
      </c>
      <c r="I118" s="6">
        <v>0</v>
      </c>
      <c r="J118" s="6">
        <v>1894800000</v>
      </c>
      <c r="K118" s="6">
        <v>134335303</v>
      </c>
      <c r="L118" s="6">
        <v>1165199653</v>
      </c>
      <c r="M118" s="6">
        <v>134335303</v>
      </c>
      <c r="N118" s="6">
        <v>1165199653</v>
      </c>
      <c r="O118" s="5">
        <v>1</v>
      </c>
    </row>
    <row r="119" spans="1:15" x14ac:dyDescent="0.25">
      <c r="A119" s="4" t="s">
        <v>1198</v>
      </c>
      <c r="B119" s="4" t="s">
        <v>248</v>
      </c>
      <c r="C119" s="7" t="s">
        <v>1307</v>
      </c>
      <c r="D119" s="7" t="s">
        <v>246</v>
      </c>
      <c r="E119" s="6">
        <v>482600000</v>
      </c>
      <c r="F119" s="6">
        <v>0</v>
      </c>
      <c r="G119" s="6">
        <v>-15000000</v>
      </c>
      <c r="H119" s="6">
        <v>467600000</v>
      </c>
      <c r="I119" s="6">
        <v>0</v>
      </c>
      <c r="J119" s="6">
        <v>467600000</v>
      </c>
      <c r="K119" s="6">
        <v>38696673</v>
      </c>
      <c r="L119" s="6">
        <v>326925616</v>
      </c>
      <c r="M119" s="6">
        <v>38696673</v>
      </c>
      <c r="N119" s="6">
        <v>326925616</v>
      </c>
      <c r="O119" s="5">
        <v>1</v>
      </c>
    </row>
    <row r="120" spans="1:15" x14ac:dyDescent="0.25">
      <c r="A120" s="4" t="s">
        <v>1198</v>
      </c>
      <c r="B120" s="4" t="s">
        <v>245</v>
      </c>
      <c r="C120" s="7" t="s">
        <v>1306</v>
      </c>
      <c r="D120" s="7" t="s">
        <v>243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</row>
    <row r="121" spans="1:15" x14ac:dyDescent="0.25">
      <c r="A121" s="4" t="s">
        <v>1198</v>
      </c>
      <c r="B121" s="4" t="s">
        <v>242</v>
      </c>
      <c r="C121" s="7" t="s">
        <v>1305</v>
      </c>
      <c r="D121" s="7" t="s">
        <v>240</v>
      </c>
      <c r="E121" s="6">
        <v>200000</v>
      </c>
      <c r="F121" s="6">
        <v>0</v>
      </c>
      <c r="G121" s="6">
        <v>0</v>
      </c>
      <c r="H121" s="6">
        <v>200000</v>
      </c>
      <c r="I121" s="6">
        <v>0</v>
      </c>
      <c r="J121" s="6">
        <v>200000</v>
      </c>
      <c r="K121" s="6">
        <v>22225</v>
      </c>
      <c r="L121" s="6">
        <v>186944</v>
      </c>
      <c r="M121" s="6">
        <v>22225</v>
      </c>
      <c r="N121" s="6">
        <v>186944</v>
      </c>
      <c r="O121" s="5">
        <v>1</v>
      </c>
    </row>
    <row r="122" spans="1:15" x14ac:dyDescent="0.25">
      <c r="A122" s="4" t="s">
        <v>1198</v>
      </c>
      <c r="B122" s="4" t="s">
        <v>239</v>
      </c>
      <c r="C122" s="7" t="s">
        <v>1304</v>
      </c>
      <c r="D122" s="7" t="s">
        <v>237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</row>
    <row r="123" spans="1:15" x14ac:dyDescent="0.25">
      <c r="A123" s="4" t="s">
        <v>1198</v>
      </c>
      <c r="B123" s="4" t="s">
        <v>236</v>
      </c>
      <c r="C123" s="7" t="s">
        <v>1303</v>
      </c>
      <c r="D123" s="7" t="s">
        <v>234</v>
      </c>
      <c r="E123" s="6">
        <v>173000000</v>
      </c>
      <c r="F123" s="6">
        <v>0</v>
      </c>
      <c r="G123" s="6">
        <v>-40000000</v>
      </c>
      <c r="H123" s="6">
        <v>133000000</v>
      </c>
      <c r="I123" s="6">
        <v>0</v>
      </c>
      <c r="J123" s="6">
        <v>133000000</v>
      </c>
      <c r="K123" s="6">
        <v>4179935</v>
      </c>
      <c r="L123" s="6">
        <v>54725624</v>
      </c>
      <c r="M123" s="6">
        <v>4179935</v>
      </c>
      <c r="N123" s="6">
        <v>54725624</v>
      </c>
      <c r="O123" s="5">
        <v>1</v>
      </c>
    </row>
    <row r="124" spans="1:15" x14ac:dyDescent="0.25">
      <c r="A124" s="4" t="s">
        <v>1198</v>
      </c>
      <c r="B124" s="4" t="s">
        <v>233</v>
      </c>
      <c r="C124" s="7" t="s">
        <v>1302</v>
      </c>
      <c r="D124" s="7" t="s">
        <v>231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</row>
    <row r="125" spans="1:15" x14ac:dyDescent="0.25">
      <c r="A125" s="4" t="s">
        <v>1198</v>
      </c>
      <c r="B125" s="4" t="s">
        <v>230</v>
      </c>
      <c r="C125" s="7" t="s">
        <v>1301</v>
      </c>
      <c r="D125" s="7" t="s">
        <v>228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1198</v>
      </c>
      <c r="B126" s="4" t="s">
        <v>227</v>
      </c>
      <c r="C126" s="7" t="s">
        <v>1300</v>
      </c>
      <c r="D126" s="7" t="s">
        <v>225</v>
      </c>
      <c r="E126" s="6">
        <v>16700000</v>
      </c>
      <c r="F126" s="6">
        <v>0</v>
      </c>
      <c r="G126" s="6">
        <v>-42684</v>
      </c>
      <c r="H126" s="6">
        <v>16657316</v>
      </c>
      <c r="I126" s="6">
        <v>0</v>
      </c>
      <c r="J126" s="6">
        <v>16657316</v>
      </c>
      <c r="K126" s="6">
        <v>0</v>
      </c>
      <c r="L126" s="6">
        <v>16497250</v>
      </c>
      <c r="M126" s="6">
        <v>0</v>
      </c>
      <c r="N126" s="6">
        <v>16497250</v>
      </c>
      <c r="O126" s="5">
        <v>1</v>
      </c>
    </row>
    <row r="127" spans="1:15" x14ac:dyDescent="0.25">
      <c r="A127" s="4" t="s">
        <v>1198</v>
      </c>
      <c r="B127" s="4" t="s">
        <v>224</v>
      </c>
      <c r="C127" s="7" t="s">
        <v>1299</v>
      </c>
      <c r="D127" s="7" t="s">
        <v>222</v>
      </c>
      <c r="E127" s="6">
        <v>4800000</v>
      </c>
      <c r="F127" s="6">
        <v>0</v>
      </c>
      <c r="G127" s="6">
        <v>-42684</v>
      </c>
      <c r="H127" s="6">
        <v>4757316</v>
      </c>
      <c r="I127" s="6">
        <v>0</v>
      </c>
      <c r="J127" s="6">
        <v>4757316</v>
      </c>
      <c r="K127" s="6">
        <v>0</v>
      </c>
      <c r="L127" s="6">
        <v>4757316</v>
      </c>
      <c r="M127" s="6">
        <v>0</v>
      </c>
      <c r="N127" s="6">
        <v>4757316</v>
      </c>
      <c r="O127" s="5">
        <v>1</v>
      </c>
    </row>
    <row r="128" spans="1:15" x14ac:dyDescent="0.25">
      <c r="A128" s="4" t="s">
        <v>1198</v>
      </c>
      <c r="B128" s="4" t="s">
        <v>221</v>
      </c>
      <c r="C128" s="7" t="s">
        <v>1298</v>
      </c>
      <c r="D128" s="7" t="s">
        <v>219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5">
        <v>0</v>
      </c>
    </row>
    <row r="129" spans="1:15" x14ac:dyDescent="0.25">
      <c r="A129" s="4" t="s">
        <v>1198</v>
      </c>
      <c r="B129" s="4" t="s">
        <v>218</v>
      </c>
      <c r="C129" s="7" t="s">
        <v>1297</v>
      </c>
      <c r="D129" s="7" t="s">
        <v>216</v>
      </c>
      <c r="E129" s="6">
        <v>11900000</v>
      </c>
      <c r="F129" s="6">
        <v>0</v>
      </c>
      <c r="G129" s="6">
        <v>0</v>
      </c>
      <c r="H129" s="6">
        <v>11900000</v>
      </c>
      <c r="I129" s="6">
        <v>0</v>
      </c>
      <c r="J129" s="6">
        <v>11900000</v>
      </c>
      <c r="K129" s="6">
        <v>0</v>
      </c>
      <c r="L129" s="6">
        <v>11739934</v>
      </c>
      <c r="M129" s="6">
        <v>0</v>
      </c>
      <c r="N129" s="6">
        <v>11739934</v>
      </c>
      <c r="O129" s="5">
        <v>1</v>
      </c>
    </row>
    <row r="130" spans="1:15" x14ac:dyDescent="0.25">
      <c r="A130" s="4" t="s">
        <v>1198</v>
      </c>
      <c r="B130" s="4" t="s">
        <v>215</v>
      </c>
      <c r="C130" s="7" t="s">
        <v>1296</v>
      </c>
      <c r="D130" s="7" t="s">
        <v>213</v>
      </c>
      <c r="E130" s="6">
        <v>62200000</v>
      </c>
      <c r="F130" s="6">
        <v>0</v>
      </c>
      <c r="G130" s="6">
        <v>-11000000</v>
      </c>
      <c r="H130" s="6">
        <v>51200000</v>
      </c>
      <c r="I130" s="6">
        <v>0</v>
      </c>
      <c r="J130" s="6">
        <v>51200000</v>
      </c>
      <c r="K130" s="6">
        <v>3236766</v>
      </c>
      <c r="L130" s="6">
        <v>27729321</v>
      </c>
      <c r="M130" s="6">
        <v>3236766</v>
      </c>
      <c r="N130" s="6">
        <v>27729321</v>
      </c>
      <c r="O130" s="5">
        <v>1</v>
      </c>
    </row>
    <row r="131" spans="1:15" x14ac:dyDescent="0.25">
      <c r="A131" s="4" t="s">
        <v>1198</v>
      </c>
      <c r="B131" s="4" t="s">
        <v>212</v>
      </c>
      <c r="C131" s="7" t="s">
        <v>1295</v>
      </c>
      <c r="D131" s="7" t="s">
        <v>210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5">
        <v>0</v>
      </c>
    </row>
    <row r="132" spans="1:15" x14ac:dyDescent="0.25">
      <c r="A132" s="4" t="s">
        <v>1198</v>
      </c>
      <c r="B132" s="4" t="s">
        <v>209</v>
      </c>
      <c r="C132" s="7" t="s">
        <v>1294</v>
      </c>
      <c r="D132" s="7" t="s">
        <v>207</v>
      </c>
      <c r="E132" s="6">
        <v>319800000</v>
      </c>
      <c r="F132" s="6">
        <v>0</v>
      </c>
      <c r="G132" s="6">
        <v>-60000000</v>
      </c>
      <c r="H132" s="6">
        <v>259800000</v>
      </c>
      <c r="I132" s="6">
        <v>0</v>
      </c>
      <c r="J132" s="6">
        <v>259800000</v>
      </c>
      <c r="K132" s="6">
        <v>0</v>
      </c>
      <c r="L132" s="6">
        <v>244087397</v>
      </c>
      <c r="M132" s="6">
        <v>0</v>
      </c>
      <c r="N132" s="6">
        <v>244087397</v>
      </c>
      <c r="O132" s="5">
        <v>1</v>
      </c>
    </row>
    <row r="133" spans="1:15" x14ac:dyDescent="0.25">
      <c r="A133" s="4" t="s">
        <v>1198</v>
      </c>
      <c r="B133" s="4" t="s">
        <v>206</v>
      </c>
      <c r="C133" s="7" t="s">
        <v>1293</v>
      </c>
      <c r="D133" s="7" t="s">
        <v>204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</row>
    <row r="134" spans="1:15" x14ac:dyDescent="0.25">
      <c r="A134" s="4" t="s">
        <v>1198</v>
      </c>
      <c r="B134" s="4" t="s">
        <v>203</v>
      </c>
      <c r="C134" s="7" t="s">
        <v>1292</v>
      </c>
      <c r="D134" s="7" t="s">
        <v>201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1198</v>
      </c>
      <c r="B135" s="4" t="s">
        <v>200</v>
      </c>
      <c r="C135" s="7" t="s">
        <v>1291</v>
      </c>
      <c r="D135" s="7" t="s">
        <v>198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1198</v>
      </c>
      <c r="B136" s="4" t="s">
        <v>197</v>
      </c>
      <c r="C136" s="7" t="s">
        <v>1290</v>
      </c>
      <c r="D136" s="7" t="s">
        <v>195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1198</v>
      </c>
      <c r="B137" s="4" t="s">
        <v>194</v>
      </c>
      <c r="C137" s="7" t="s">
        <v>1289</v>
      </c>
      <c r="D137" s="7" t="s">
        <v>192</v>
      </c>
      <c r="E137" s="6">
        <v>6773600000</v>
      </c>
      <c r="F137" s="6">
        <v>0</v>
      </c>
      <c r="G137" s="6">
        <v>0</v>
      </c>
      <c r="H137" s="6">
        <v>6773600000</v>
      </c>
      <c r="I137" s="6">
        <v>0</v>
      </c>
      <c r="J137" s="6">
        <v>6773600000</v>
      </c>
      <c r="K137" s="6">
        <v>472375406</v>
      </c>
      <c r="L137" s="6">
        <v>4497905508</v>
      </c>
      <c r="M137" s="6">
        <v>471207386</v>
      </c>
      <c r="N137" s="6">
        <v>4396179768</v>
      </c>
      <c r="O137" s="5">
        <v>0.98</v>
      </c>
    </row>
    <row r="138" spans="1:15" x14ac:dyDescent="0.25">
      <c r="A138" s="4" t="s">
        <v>1198</v>
      </c>
      <c r="B138" s="4" t="s">
        <v>191</v>
      </c>
      <c r="C138" s="7" t="s">
        <v>1288</v>
      </c>
      <c r="D138" s="7" t="s">
        <v>189</v>
      </c>
      <c r="E138" s="6">
        <v>4478100000</v>
      </c>
      <c r="F138" s="6">
        <v>0</v>
      </c>
      <c r="G138" s="6">
        <v>121257223</v>
      </c>
      <c r="H138" s="6">
        <v>4599357223</v>
      </c>
      <c r="I138" s="6">
        <v>0</v>
      </c>
      <c r="J138" s="6">
        <v>4599357223</v>
      </c>
      <c r="K138" s="6">
        <v>307434873</v>
      </c>
      <c r="L138" s="6">
        <v>2957770119</v>
      </c>
      <c r="M138" s="6">
        <v>306915753</v>
      </c>
      <c r="N138" s="6">
        <v>2912558679</v>
      </c>
      <c r="O138" s="5">
        <v>0.98</v>
      </c>
    </row>
    <row r="139" spans="1:15" x14ac:dyDescent="0.25">
      <c r="A139" s="4" t="s">
        <v>1198</v>
      </c>
      <c r="B139" s="4" t="s">
        <v>188</v>
      </c>
      <c r="C139" s="7" t="s">
        <v>1287</v>
      </c>
      <c r="D139" s="7" t="s">
        <v>655</v>
      </c>
      <c r="E139" s="6">
        <v>1713600000</v>
      </c>
      <c r="F139" s="6">
        <v>0</v>
      </c>
      <c r="G139" s="6">
        <v>0</v>
      </c>
      <c r="H139" s="6">
        <v>1713600000</v>
      </c>
      <c r="I139" s="6">
        <v>0</v>
      </c>
      <c r="J139" s="6">
        <v>1713600000</v>
      </c>
      <c r="K139" s="6">
        <v>94450804</v>
      </c>
      <c r="L139" s="6">
        <v>982901477</v>
      </c>
      <c r="M139" s="6">
        <v>94450804</v>
      </c>
      <c r="N139" s="6">
        <v>982901477</v>
      </c>
      <c r="O139" s="5">
        <v>1</v>
      </c>
    </row>
    <row r="140" spans="1:15" x14ac:dyDescent="0.25">
      <c r="A140" s="4" t="s">
        <v>1198</v>
      </c>
      <c r="B140" s="4" t="s">
        <v>185</v>
      </c>
      <c r="C140" s="7" t="s">
        <v>1286</v>
      </c>
      <c r="D140" s="7" t="s">
        <v>183</v>
      </c>
      <c r="E140" s="6">
        <v>693200000</v>
      </c>
      <c r="F140" s="6">
        <v>0</v>
      </c>
      <c r="G140" s="6">
        <v>0</v>
      </c>
      <c r="H140" s="6">
        <v>693200000</v>
      </c>
      <c r="I140" s="6">
        <v>0</v>
      </c>
      <c r="J140" s="6">
        <v>693200000</v>
      </c>
      <c r="K140" s="6">
        <v>49445850</v>
      </c>
      <c r="L140" s="6">
        <v>461509945</v>
      </c>
      <c r="M140" s="6">
        <v>49445850</v>
      </c>
      <c r="N140" s="6">
        <v>461509945</v>
      </c>
      <c r="O140" s="5">
        <v>1</v>
      </c>
    </row>
    <row r="141" spans="1:15" x14ac:dyDescent="0.25">
      <c r="A141" s="4" t="s">
        <v>1198</v>
      </c>
      <c r="B141" s="4" t="s">
        <v>182</v>
      </c>
      <c r="C141" s="7" t="s">
        <v>1285</v>
      </c>
      <c r="D141" s="7" t="s">
        <v>180</v>
      </c>
      <c r="E141" s="6">
        <v>1342100000</v>
      </c>
      <c r="F141" s="6">
        <v>0</v>
      </c>
      <c r="G141" s="6">
        <v>-100000000</v>
      </c>
      <c r="H141" s="6">
        <v>1242100000</v>
      </c>
      <c r="I141" s="6">
        <v>0</v>
      </c>
      <c r="J141" s="6">
        <v>1242100000</v>
      </c>
      <c r="K141" s="6">
        <v>91595979</v>
      </c>
      <c r="L141" s="6">
        <v>820105897</v>
      </c>
      <c r="M141" s="6">
        <v>91595979</v>
      </c>
      <c r="N141" s="6">
        <v>820105897</v>
      </c>
      <c r="O141" s="5">
        <v>1</v>
      </c>
    </row>
    <row r="142" spans="1:15" x14ac:dyDescent="0.25">
      <c r="A142" s="4" t="s">
        <v>1198</v>
      </c>
      <c r="B142" s="4" t="s">
        <v>179</v>
      </c>
      <c r="C142" s="7" t="s">
        <v>1284</v>
      </c>
      <c r="D142" s="7" t="s">
        <v>651</v>
      </c>
      <c r="E142" s="6">
        <v>83900000</v>
      </c>
      <c r="F142" s="6">
        <v>0</v>
      </c>
      <c r="G142" s="6">
        <v>221257223</v>
      </c>
      <c r="H142" s="6">
        <v>305157223</v>
      </c>
      <c r="I142" s="6">
        <v>0</v>
      </c>
      <c r="J142" s="6">
        <v>305157223</v>
      </c>
      <c r="K142" s="6">
        <v>26730800</v>
      </c>
      <c r="L142" s="6">
        <v>236178800</v>
      </c>
      <c r="M142" s="6">
        <v>26730800</v>
      </c>
      <c r="N142" s="6">
        <v>236178800</v>
      </c>
      <c r="O142" s="5">
        <v>1</v>
      </c>
    </row>
    <row r="143" spans="1:15" x14ac:dyDescent="0.25">
      <c r="A143" s="4" t="s">
        <v>1198</v>
      </c>
      <c r="B143" s="4" t="s">
        <v>176</v>
      </c>
      <c r="C143" s="7" t="s">
        <v>1283</v>
      </c>
      <c r="D143" s="7" t="s">
        <v>174</v>
      </c>
      <c r="E143" s="6">
        <v>645300000</v>
      </c>
      <c r="F143" s="6">
        <v>0</v>
      </c>
      <c r="G143" s="6">
        <v>0</v>
      </c>
      <c r="H143" s="6">
        <v>645300000</v>
      </c>
      <c r="I143" s="6">
        <v>0</v>
      </c>
      <c r="J143" s="6">
        <v>645300000</v>
      </c>
      <c r="K143" s="6">
        <v>45211440</v>
      </c>
      <c r="L143" s="6">
        <v>457074000</v>
      </c>
      <c r="M143" s="6">
        <v>44692320</v>
      </c>
      <c r="N143" s="6">
        <v>411862560</v>
      </c>
      <c r="O143" s="5">
        <v>0.9</v>
      </c>
    </row>
    <row r="144" spans="1:15" x14ac:dyDescent="0.25">
      <c r="A144" s="4" t="s">
        <v>1198</v>
      </c>
      <c r="B144" s="4" t="s">
        <v>173</v>
      </c>
      <c r="C144" s="7" t="s">
        <v>1282</v>
      </c>
      <c r="D144" s="7" t="s">
        <v>171</v>
      </c>
      <c r="E144" s="6">
        <v>2295500000</v>
      </c>
      <c r="F144" s="6">
        <v>0</v>
      </c>
      <c r="G144" s="6">
        <v>-121257223</v>
      </c>
      <c r="H144" s="6">
        <v>2174242777</v>
      </c>
      <c r="I144" s="6">
        <v>0</v>
      </c>
      <c r="J144" s="6">
        <v>2174242777</v>
      </c>
      <c r="K144" s="6">
        <v>164940533</v>
      </c>
      <c r="L144" s="6">
        <v>1540135389</v>
      </c>
      <c r="M144" s="6">
        <v>164291633</v>
      </c>
      <c r="N144" s="6">
        <v>1483621089</v>
      </c>
      <c r="O144" s="5">
        <v>0.96</v>
      </c>
    </row>
    <row r="145" spans="1:15" x14ac:dyDescent="0.25">
      <c r="A145" s="4" t="s">
        <v>1198</v>
      </c>
      <c r="B145" s="4" t="s">
        <v>170</v>
      </c>
      <c r="C145" s="7" t="s">
        <v>1281</v>
      </c>
      <c r="D145" s="7" t="s">
        <v>647</v>
      </c>
      <c r="E145" s="6">
        <v>226100000</v>
      </c>
      <c r="F145" s="6">
        <v>0</v>
      </c>
      <c r="G145" s="6">
        <v>0</v>
      </c>
      <c r="H145" s="6">
        <v>226100000</v>
      </c>
      <c r="I145" s="6">
        <v>0</v>
      </c>
      <c r="J145" s="6">
        <v>226100000</v>
      </c>
      <c r="K145" s="6">
        <v>22795068</v>
      </c>
      <c r="L145" s="6">
        <v>226100000</v>
      </c>
      <c r="M145" s="6">
        <v>22795068</v>
      </c>
      <c r="N145" s="6">
        <v>226100000</v>
      </c>
      <c r="O145" s="5">
        <v>1</v>
      </c>
    </row>
    <row r="146" spans="1:15" x14ac:dyDescent="0.25">
      <c r="A146" s="4" t="s">
        <v>1198</v>
      </c>
      <c r="B146" s="4" t="s">
        <v>167</v>
      </c>
      <c r="C146" s="7" t="s">
        <v>1280</v>
      </c>
      <c r="D146" s="7" t="s">
        <v>165</v>
      </c>
      <c r="E146" s="6">
        <v>1237400000</v>
      </c>
      <c r="F146" s="6">
        <v>0</v>
      </c>
      <c r="G146" s="6">
        <v>-121257223</v>
      </c>
      <c r="H146" s="6">
        <v>1116142777</v>
      </c>
      <c r="I146" s="6">
        <v>0</v>
      </c>
      <c r="J146" s="6">
        <v>1116142777</v>
      </c>
      <c r="K146" s="6">
        <v>83365235</v>
      </c>
      <c r="L146" s="6">
        <v>724442023</v>
      </c>
      <c r="M146" s="6">
        <v>83365235</v>
      </c>
      <c r="N146" s="6">
        <v>724442023</v>
      </c>
      <c r="O146" s="5">
        <v>1</v>
      </c>
    </row>
    <row r="147" spans="1:15" x14ac:dyDescent="0.25">
      <c r="A147" s="4" t="s">
        <v>1198</v>
      </c>
      <c r="B147" s="4" t="s">
        <v>164</v>
      </c>
      <c r="C147" s="7" t="s">
        <v>1279</v>
      </c>
      <c r="D147" s="7" t="s">
        <v>644</v>
      </c>
      <c r="E147" s="6">
        <v>25400000</v>
      </c>
      <c r="F147" s="6">
        <v>0</v>
      </c>
      <c r="G147" s="6">
        <v>0</v>
      </c>
      <c r="H147" s="6">
        <v>25400000</v>
      </c>
      <c r="I147" s="6">
        <v>0</v>
      </c>
      <c r="J147" s="6">
        <v>25400000</v>
      </c>
      <c r="K147" s="6">
        <v>2265930</v>
      </c>
      <c r="L147" s="6">
        <v>18250866</v>
      </c>
      <c r="M147" s="6">
        <v>2265930</v>
      </c>
      <c r="N147" s="6">
        <v>18250866</v>
      </c>
      <c r="O147" s="5">
        <v>1</v>
      </c>
    </row>
    <row r="148" spans="1:15" x14ac:dyDescent="0.25">
      <c r="A148" s="4" t="s">
        <v>1198</v>
      </c>
      <c r="B148" s="4" t="s">
        <v>161</v>
      </c>
      <c r="C148" s="7" t="s">
        <v>1278</v>
      </c>
      <c r="D148" s="7" t="s">
        <v>642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1198</v>
      </c>
      <c r="B149" s="4" t="s">
        <v>158</v>
      </c>
      <c r="C149" s="7" t="s">
        <v>1277</v>
      </c>
      <c r="D149" s="7" t="s">
        <v>156</v>
      </c>
      <c r="E149" s="6">
        <v>484000000</v>
      </c>
      <c r="F149" s="6">
        <v>0</v>
      </c>
      <c r="G149" s="6">
        <v>0</v>
      </c>
      <c r="H149" s="6">
        <v>484000000</v>
      </c>
      <c r="I149" s="6">
        <v>0</v>
      </c>
      <c r="J149" s="6">
        <v>484000000</v>
      </c>
      <c r="K149" s="6">
        <v>33908580</v>
      </c>
      <c r="L149" s="6">
        <v>342805500</v>
      </c>
      <c r="M149" s="6">
        <v>33519240</v>
      </c>
      <c r="N149" s="6">
        <v>308896920</v>
      </c>
      <c r="O149" s="5">
        <v>0.9</v>
      </c>
    </row>
    <row r="150" spans="1:15" x14ac:dyDescent="0.25">
      <c r="A150" s="4" t="s">
        <v>1198</v>
      </c>
      <c r="B150" s="4" t="s">
        <v>155</v>
      </c>
      <c r="C150" s="7" t="s">
        <v>1276</v>
      </c>
      <c r="D150" s="7" t="s">
        <v>153</v>
      </c>
      <c r="E150" s="6">
        <v>322600000</v>
      </c>
      <c r="F150" s="6">
        <v>0</v>
      </c>
      <c r="G150" s="6">
        <v>0</v>
      </c>
      <c r="H150" s="6">
        <v>322600000</v>
      </c>
      <c r="I150" s="6">
        <v>0</v>
      </c>
      <c r="J150" s="6">
        <v>322600000</v>
      </c>
      <c r="K150" s="6">
        <v>22605720</v>
      </c>
      <c r="L150" s="6">
        <v>228537000</v>
      </c>
      <c r="M150" s="6">
        <v>22346160</v>
      </c>
      <c r="N150" s="6">
        <v>205931280</v>
      </c>
      <c r="O150" s="5">
        <v>0.9</v>
      </c>
    </row>
    <row r="151" spans="1:15" x14ac:dyDescent="0.25">
      <c r="A151" s="4" t="s">
        <v>1198</v>
      </c>
      <c r="B151" s="4" t="s">
        <v>152</v>
      </c>
      <c r="C151" s="7" t="s">
        <v>1275</v>
      </c>
      <c r="D151" s="7" t="s">
        <v>150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</row>
    <row r="152" spans="1:15" x14ac:dyDescent="0.25">
      <c r="A152" s="4" t="s">
        <v>1198</v>
      </c>
      <c r="B152" s="4" t="s">
        <v>149</v>
      </c>
      <c r="C152" s="7" t="s">
        <v>1274</v>
      </c>
      <c r="D152" s="7" t="s">
        <v>147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1198</v>
      </c>
      <c r="B153" s="4" t="s">
        <v>146</v>
      </c>
      <c r="C153" s="7" t="s">
        <v>1273</v>
      </c>
      <c r="D153" s="7" t="s">
        <v>144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1198</v>
      </c>
      <c r="B154" s="4" t="s">
        <v>143</v>
      </c>
      <c r="C154" s="7" t="s">
        <v>1272</v>
      </c>
      <c r="D154" s="7" t="s">
        <v>141</v>
      </c>
      <c r="E154" s="6">
        <v>6026000000</v>
      </c>
      <c r="F154" s="6">
        <v>0</v>
      </c>
      <c r="G154" s="6">
        <v>-70000000</v>
      </c>
      <c r="H154" s="6">
        <v>5956000000</v>
      </c>
      <c r="I154" s="6">
        <v>0</v>
      </c>
      <c r="J154" s="6">
        <v>5956000000</v>
      </c>
      <c r="K154" s="6">
        <v>277813992</v>
      </c>
      <c r="L154" s="6">
        <v>5167893345</v>
      </c>
      <c r="M154" s="6">
        <v>99433947</v>
      </c>
      <c r="N154" s="6">
        <v>2402953444</v>
      </c>
      <c r="O154" s="5">
        <v>0.46</v>
      </c>
    </row>
    <row r="155" spans="1:15" x14ac:dyDescent="0.25">
      <c r="A155" s="4" t="s">
        <v>1198</v>
      </c>
      <c r="B155" s="4" t="s">
        <v>140</v>
      </c>
      <c r="C155" s="7" t="s">
        <v>1271</v>
      </c>
      <c r="D155" s="7" t="s">
        <v>634</v>
      </c>
      <c r="E155" s="6">
        <v>6026000000</v>
      </c>
      <c r="F155" s="6">
        <v>0</v>
      </c>
      <c r="G155" s="6">
        <v>-70000000</v>
      </c>
      <c r="H155" s="6">
        <v>5956000000</v>
      </c>
      <c r="I155" s="6">
        <v>0</v>
      </c>
      <c r="J155" s="6">
        <v>5956000000</v>
      </c>
      <c r="K155" s="6">
        <v>277813992</v>
      </c>
      <c r="L155" s="6">
        <v>5167893345</v>
      </c>
      <c r="M155" s="6">
        <v>99433947</v>
      </c>
      <c r="N155" s="6">
        <v>2402953444</v>
      </c>
      <c r="O155" s="5">
        <v>0.46</v>
      </c>
    </row>
    <row r="156" spans="1:15" x14ac:dyDescent="0.25">
      <c r="A156" s="4" t="s">
        <v>1198</v>
      </c>
      <c r="B156" s="4" t="s">
        <v>137</v>
      </c>
      <c r="C156" s="7" t="s">
        <v>1270</v>
      </c>
      <c r="D156" s="7" t="s">
        <v>135</v>
      </c>
      <c r="E156" s="6">
        <v>2320000000</v>
      </c>
      <c r="F156" s="6">
        <v>0</v>
      </c>
      <c r="G156" s="6">
        <v>0</v>
      </c>
      <c r="H156" s="6">
        <v>2320000000</v>
      </c>
      <c r="I156" s="6">
        <v>0</v>
      </c>
      <c r="J156" s="6">
        <v>2320000000</v>
      </c>
      <c r="K156" s="6">
        <v>56528664</v>
      </c>
      <c r="L156" s="6">
        <v>1807381614</v>
      </c>
      <c r="M156" s="6">
        <v>834870</v>
      </c>
      <c r="N156" s="6">
        <v>688353658</v>
      </c>
      <c r="O156" s="5">
        <v>0.38</v>
      </c>
    </row>
    <row r="157" spans="1:15" x14ac:dyDescent="0.25">
      <c r="A157" s="4" t="s">
        <v>1198</v>
      </c>
      <c r="B157" s="4" t="s">
        <v>134</v>
      </c>
      <c r="C157" s="7" t="s">
        <v>1269</v>
      </c>
      <c r="D157" s="7" t="s">
        <v>631</v>
      </c>
      <c r="E157" s="6">
        <v>3564300000</v>
      </c>
      <c r="F157" s="6">
        <v>0</v>
      </c>
      <c r="G157" s="6">
        <v>0</v>
      </c>
      <c r="H157" s="6">
        <v>3564300000</v>
      </c>
      <c r="I157" s="6">
        <v>0</v>
      </c>
      <c r="J157" s="6">
        <v>3564300000</v>
      </c>
      <c r="K157" s="6">
        <v>182239728</v>
      </c>
      <c r="L157" s="6">
        <v>3312579571</v>
      </c>
      <c r="M157" s="6">
        <v>98599077</v>
      </c>
      <c r="N157" s="6">
        <v>1714599786</v>
      </c>
      <c r="O157" s="5">
        <v>0.52</v>
      </c>
    </row>
    <row r="158" spans="1:15" x14ac:dyDescent="0.25">
      <c r="A158" s="4" t="s">
        <v>1198</v>
      </c>
      <c r="B158" s="4" t="s">
        <v>131</v>
      </c>
      <c r="C158" s="7" t="s">
        <v>1268</v>
      </c>
      <c r="D158" s="7" t="s">
        <v>129</v>
      </c>
      <c r="E158" s="6">
        <v>125000000</v>
      </c>
      <c r="F158" s="6">
        <v>0</v>
      </c>
      <c r="G158" s="6">
        <v>-100000000</v>
      </c>
      <c r="H158" s="6">
        <v>25000000</v>
      </c>
      <c r="I158" s="6">
        <v>0</v>
      </c>
      <c r="J158" s="6">
        <v>25000000</v>
      </c>
      <c r="K158" s="6">
        <v>0</v>
      </c>
      <c r="L158" s="6">
        <v>2460000</v>
      </c>
      <c r="M158" s="6">
        <v>0</v>
      </c>
      <c r="N158" s="6">
        <v>0</v>
      </c>
      <c r="O158" s="5">
        <v>0</v>
      </c>
    </row>
    <row r="159" spans="1:15" x14ac:dyDescent="0.25">
      <c r="A159" s="4" t="s">
        <v>1198</v>
      </c>
      <c r="B159" s="4" t="s">
        <v>128</v>
      </c>
      <c r="C159" s="7" t="s">
        <v>1267</v>
      </c>
      <c r="D159" s="7" t="s">
        <v>1266</v>
      </c>
      <c r="E159" s="6">
        <v>16700000</v>
      </c>
      <c r="F159" s="6">
        <v>0</v>
      </c>
      <c r="G159" s="6">
        <v>30000000</v>
      </c>
      <c r="H159" s="6">
        <v>46700000</v>
      </c>
      <c r="I159" s="6">
        <v>0</v>
      </c>
      <c r="J159" s="6">
        <v>46700000</v>
      </c>
      <c r="K159" s="6">
        <v>39045600</v>
      </c>
      <c r="L159" s="6">
        <v>45472160</v>
      </c>
      <c r="M159" s="6">
        <v>0</v>
      </c>
      <c r="N159" s="6">
        <v>0</v>
      </c>
      <c r="O159" s="5">
        <v>0</v>
      </c>
    </row>
    <row r="160" spans="1:15" x14ac:dyDescent="0.25">
      <c r="A160" s="4" t="s">
        <v>1198</v>
      </c>
      <c r="B160" s="4" t="s">
        <v>125</v>
      </c>
      <c r="C160" s="7" t="s">
        <v>1265</v>
      </c>
      <c r="D160" s="7" t="s">
        <v>123</v>
      </c>
      <c r="E160" s="6">
        <v>20379400000</v>
      </c>
      <c r="F160" s="6">
        <v>0</v>
      </c>
      <c r="G160" s="6">
        <v>2680549266</v>
      </c>
      <c r="H160" s="6">
        <v>23059949266</v>
      </c>
      <c r="I160" s="6">
        <v>0</v>
      </c>
      <c r="J160" s="6">
        <v>23059949266</v>
      </c>
      <c r="K160" s="6">
        <v>369093772</v>
      </c>
      <c r="L160" s="6">
        <v>22899885577</v>
      </c>
      <c r="M160" s="6">
        <v>2044346393</v>
      </c>
      <c r="N160" s="6">
        <v>18726713704</v>
      </c>
      <c r="O160" s="5">
        <v>0.82</v>
      </c>
    </row>
    <row r="161" spans="1:15" x14ac:dyDescent="0.25">
      <c r="A161" s="4" t="s">
        <v>1198</v>
      </c>
      <c r="B161" s="4" t="s">
        <v>122</v>
      </c>
      <c r="C161" s="7" t="s">
        <v>1264</v>
      </c>
      <c r="D161" s="7" t="s">
        <v>120</v>
      </c>
      <c r="E161" s="6">
        <v>250000000</v>
      </c>
      <c r="F161" s="6">
        <v>0</v>
      </c>
      <c r="G161" s="6">
        <v>45000000</v>
      </c>
      <c r="H161" s="6">
        <v>295000000</v>
      </c>
      <c r="I161" s="6">
        <v>0</v>
      </c>
      <c r="J161" s="6">
        <v>295000000</v>
      </c>
      <c r="K161" s="6">
        <v>1900000</v>
      </c>
      <c r="L161" s="6">
        <v>294969563</v>
      </c>
      <c r="M161" s="6">
        <v>0</v>
      </c>
      <c r="N161" s="6">
        <v>99484634</v>
      </c>
      <c r="O161" s="5">
        <v>0.34</v>
      </c>
    </row>
    <row r="162" spans="1:15" x14ac:dyDescent="0.25">
      <c r="A162" s="4" t="s">
        <v>1198</v>
      </c>
      <c r="B162" s="4" t="s">
        <v>119</v>
      </c>
      <c r="C162" s="7" t="s">
        <v>1263</v>
      </c>
      <c r="D162" s="7" t="s">
        <v>117</v>
      </c>
      <c r="E162" s="6">
        <v>480000000</v>
      </c>
      <c r="F162" s="6">
        <v>0</v>
      </c>
      <c r="G162" s="6">
        <v>0</v>
      </c>
      <c r="H162" s="6">
        <v>480000000</v>
      </c>
      <c r="I162" s="6">
        <v>0</v>
      </c>
      <c r="J162" s="6">
        <v>480000000</v>
      </c>
      <c r="K162" s="6">
        <v>175820000</v>
      </c>
      <c r="L162" s="6">
        <v>480000000</v>
      </c>
      <c r="M162" s="6">
        <v>0</v>
      </c>
      <c r="N162" s="6">
        <v>178632351</v>
      </c>
      <c r="O162" s="5">
        <v>0.37</v>
      </c>
    </row>
    <row r="163" spans="1:15" x14ac:dyDescent="0.25">
      <c r="A163" s="4" t="s">
        <v>1198</v>
      </c>
      <c r="B163" s="4" t="s">
        <v>116</v>
      </c>
      <c r="C163" s="7" t="s">
        <v>1262</v>
      </c>
      <c r="D163" s="7" t="s">
        <v>114</v>
      </c>
      <c r="E163" s="6">
        <v>954400000</v>
      </c>
      <c r="F163" s="6">
        <v>0</v>
      </c>
      <c r="G163" s="6">
        <v>0</v>
      </c>
      <c r="H163" s="6">
        <v>954400000</v>
      </c>
      <c r="I163" s="6">
        <v>0</v>
      </c>
      <c r="J163" s="6">
        <v>954400000</v>
      </c>
      <c r="K163" s="6">
        <v>0</v>
      </c>
      <c r="L163" s="6">
        <v>951000000</v>
      </c>
      <c r="M163" s="6">
        <v>0</v>
      </c>
      <c r="N163" s="6">
        <v>450434946</v>
      </c>
      <c r="O163" s="5">
        <v>0.47</v>
      </c>
    </row>
    <row r="164" spans="1:15" x14ac:dyDescent="0.25">
      <c r="A164" s="4" t="s">
        <v>1198</v>
      </c>
      <c r="B164" s="4" t="s">
        <v>113</v>
      </c>
      <c r="C164" s="7" t="s">
        <v>1261</v>
      </c>
      <c r="D164" s="7" t="s">
        <v>111</v>
      </c>
      <c r="E164" s="6">
        <v>120000000</v>
      </c>
      <c r="F164" s="6">
        <v>0</v>
      </c>
      <c r="G164" s="6">
        <v>154000000</v>
      </c>
      <c r="H164" s="6">
        <v>274000000</v>
      </c>
      <c r="I164" s="6">
        <v>0</v>
      </c>
      <c r="J164" s="6">
        <v>274000000</v>
      </c>
      <c r="K164" s="6">
        <v>13000000</v>
      </c>
      <c r="L164" s="6">
        <v>230000000</v>
      </c>
      <c r="M164" s="6">
        <v>0</v>
      </c>
      <c r="N164" s="6">
        <v>119863275</v>
      </c>
      <c r="O164" s="5">
        <v>0.52</v>
      </c>
    </row>
    <row r="165" spans="1:15" x14ac:dyDescent="0.25">
      <c r="A165" s="4" t="s">
        <v>1198</v>
      </c>
      <c r="B165" s="4" t="s">
        <v>110</v>
      </c>
      <c r="C165" s="7" t="s">
        <v>1260</v>
      </c>
      <c r="D165" s="7" t="s">
        <v>108</v>
      </c>
      <c r="E165" s="6">
        <v>18179000000</v>
      </c>
      <c r="F165" s="6">
        <v>0</v>
      </c>
      <c r="G165" s="6">
        <v>2481549266</v>
      </c>
      <c r="H165" s="6">
        <v>20660549266</v>
      </c>
      <c r="I165" s="6">
        <v>0</v>
      </c>
      <c r="J165" s="6">
        <v>20660549266</v>
      </c>
      <c r="K165" s="6">
        <v>60773772</v>
      </c>
      <c r="L165" s="6">
        <v>20593125014</v>
      </c>
      <c r="M165" s="6">
        <v>2014346393</v>
      </c>
      <c r="N165" s="6">
        <v>17681107665</v>
      </c>
      <c r="O165" s="5">
        <v>0.86</v>
      </c>
    </row>
    <row r="166" spans="1:15" x14ac:dyDescent="0.25">
      <c r="A166" s="4" t="s">
        <v>1198</v>
      </c>
      <c r="B166" s="4" t="s">
        <v>107</v>
      </c>
      <c r="C166" s="7" t="s">
        <v>1259</v>
      </c>
      <c r="D166" s="7" t="s">
        <v>1258</v>
      </c>
      <c r="E166" s="6">
        <v>12396400000</v>
      </c>
      <c r="F166" s="6">
        <v>0</v>
      </c>
      <c r="G166" s="6">
        <v>1938430218</v>
      </c>
      <c r="H166" s="6">
        <v>14334830218</v>
      </c>
      <c r="I166" s="6">
        <v>0</v>
      </c>
      <c r="J166" s="6">
        <v>14334830218</v>
      </c>
      <c r="K166" s="6">
        <v>36917067</v>
      </c>
      <c r="L166" s="6">
        <v>14292925153</v>
      </c>
      <c r="M166" s="6">
        <v>1258389154</v>
      </c>
      <c r="N166" s="6">
        <v>12260075289</v>
      </c>
      <c r="O166" s="5">
        <v>0.86</v>
      </c>
    </row>
    <row r="167" spans="1:15" x14ac:dyDescent="0.25">
      <c r="A167" s="4" t="s">
        <v>1198</v>
      </c>
      <c r="B167" s="4" t="s">
        <v>104</v>
      </c>
      <c r="C167" s="7" t="s">
        <v>1257</v>
      </c>
      <c r="D167" s="7" t="s">
        <v>102</v>
      </c>
      <c r="E167" s="6">
        <v>5782600000</v>
      </c>
      <c r="F167" s="6">
        <v>0</v>
      </c>
      <c r="G167" s="6">
        <v>543119048</v>
      </c>
      <c r="H167" s="6">
        <v>6325719048</v>
      </c>
      <c r="I167" s="6">
        <v>0</v>
      </c>
      <c r="J167" s="6">
        <v>6325719048</v>
      </c>
      <c r="K167" s="6">
        <v>23856705</v>
      </c>
      <c r="L167" s="6">
        <v>6300199861</v>
      </c>
      <c r="M167" s="6">
        <v>755957239</v>
      </c>
      <c r="N167" s="6">
        <v>5421032376</v>
      </c>
      <c r="O167" s="5">
        <v>0.86</v>
      </c>
    </row>
    <row r="168" spans="1:15" x14ac:dyDescent="0.25">
      <c r="A168" s="4" t="s">
        <v>1198</v>
      </c>
      <c r="B168" s="4" t="s">
        <v>101</v>
      </c>
      <c r="C168" s="7" t="s">
        <v>1256</v>
      </c>
      <c r="D168" s="7" t="s">
        <v>99</v>
      </c>
      <c r="E168" s="6">
        <v>396000000</v>
      </c>
      <c r="F168" s="6">
        <v>0</v>
      </c>
      <c r="G168" s="6">
        <v>0</v>
      </c>
      <c r="H168" s="6">
        <v>396000000</v>
      </c>
      <c r="I168" s="6">
        <v>0</v>
      </c>
      <c r="J168" s="6">
        <v>396000000</v>
      </c>
      <c r="K168" s="6">
        <v>117600000</v>
      </c>
      <c r="L168" s="6">
        <v>350791000</v>
      </c>
      <c r="M168" s="6">
        <v>30000000</v>
      </c>
      <c r="N168" s="6">
        <v>197190833</v>
      </c>
      <c r="O168" s="5">
        <v>0.56000000000000005</v>
      </c>
    </row>
    <row r="169" spans="1:15" x14ac:dyDescent="0.25">
      <c r="A169" s="4" t="s">
        <v>1198</v>
      </c>
      <c r="B169" s="4" t="s">
        <v>98</v>
      </c>
      <c r="C169" s="7" t="s">
        <v>1255</v>
      </c>
      <c r="D169" s="7" t="s">
        <v>617</v>
      </c>
      <c r="E169" s="6">
        <v>18000000</v>
      </c>
      <c r="F169" s="6">
        <v>0</v>
      </c>
      <c r="G169" s="6">
        <v>0</v>
      </c>
      <c r="H169" s="6">
        <v>18000000</v>
      </c>
      <c r="I169" s="6">
        <v>0</v>
      </c>
      <c r="J169" s="6">
        <v>18000000</v>
      </c>
      <c r="K169" s="6">
        <v>0</v>
      </c>
      <c r="L169" s="6">
        <v>17899180</v>
      </c>
      <c r="M169" s="6">
        <v>0</v>
      </c>
      <c r="N169" s="6">
        <v>0</v>
      </c>
      <c r="O169" s="5">
        <v>0</v>
      </c>
    </row>
    <row r="170" spans="1:15" x14ac:dyDescent="0.25">
      <c r="A170" s="4" t="s">
        <v>1198</v>
      </c>
      <c r="B170" s="4" t="s">
        <v>95</v>
      </c>
      <c r="C170" s="7" t="s">
        <v>1254</v>
      </c>
      <c r="D170" s="7" t="s">
        <v>615</v>
      </c>
      <c r="E170" s="6">
        <v>18000000</v>
      </c>
      <c r="F170" s="6">
        <v>0</v>
      </c>
      <c r="G170" s="6">
        <v>0</v>
      </c>
      <c r="H170" s="6">
        <v>18000000</v>
      </c>
      <c r="I170" s="6">
        <v>0</v>
      </c>
      <c r="J170" s="6">
        <v>18000000</v>
      </c>
      <c r="K170" s="6">
        <v>0</v>
      </c>
      <c r="L170" s="6">
        <v>17899180</v>
      </c>
      <c r="M170" s="6">
        <v>0</v>
      </c>
      <c r="N170" s="6">
        <v>0</v>
      </c>
      <c r="O170" s="5">
        <v>0</v>
      </c>
    </row>
    <row r="171" spans="1:15" x14ac:dyDescent="0.25">
      <c r="A171" s="4" t="s">
        <v>1198</v>
      </c>
      <c r="B171" s="4" t="s">
        <v>92</v>
      </c>
      <c r="C171" s="7" t="s">
        <v>1253</v>
      </c>
      <c r="D171" s="7" t="s">
        <v>90</v>
      </c>
      <c r="E171" s="6">
        <v>0</v>
      </c>
      <c r="F171" s="6">
        <v>17441448</v>
      </c>
      <c r="G171" s="6">
        <v>232407873</v>
      </c>
      <c r="H171" s="6">
        <v>232407873</v>
      </c>
      <c r="I171" s="6">
        <v>0</v>
      </c>
      <c r="J171" s="6">
        <v>232407873</v>
      </c>
      <c r="K171" s="6">
        <v>0</v>
      </c>
      <c r="L171" s="6">
        <v>214966425</v>
      </c>
      <c r="M171" s="6">
        <v>0</v>
      </c>
      <c r="N171" s="6">
        <v>214966425</v>
      </c>
      <c r="O171" s="5">
        <v>1</v>
      </c>
    </row>
    <row r="172" spans="1:15" x14ac:dyDescent="0.25">
      <c r="A172" s="4" t="s">
        <v>1198</v>
      </c>
      <c r="B172" s="4" t="s">
        <v>89</v>
      </c>
      <c r="C172" s="7" t="s">
        <v>1252</v>
      </c>
      <c r="D172" s="7" t="s">
        <v>87</v>
      </c>
      <c r="E172" s="6">
        <v>0</v>
      </c>
      <c r="F172" s="6">
        <v>17441448</v>
      </c>
      <c r="G172" s="6">
        <v>232407873</v>
      </c>
      <c r="H172" s="6">
        <v>232407873</v>
      </c>
      <c r="I172" s="6">
        <v>0</v>
      </c>
      <c r="J172" s="6">
        <v>232407873</v>
      </c>
      <c r="K172" s="6">
        <v>0</v>
      </c>
      <c r="L172" s="6">
        <v>214966425</v>
      </c>
      <c r="M172" s="6">
        <v>0</v>
      </c>
      <c r="N172" s="6">
        <v>214966425</v>
      </c>
      <c r="O172" s="5">
        <v>1</v>
      </c>
    </row>
    <row r="173" spans="1:15" x14ac:dyDescent="0.25">
      <c r="A173" s="4" t="s">
        <v>1198</v>
      </c>
      <c r="B173" s="4" t="s">
        <v>86</v>
      </c>
      <c r="C173" s="7" t="s">
        <v>1251</v>
      </c>
      <c r="D173" s="7" t="s">
        <v>611</v>
      </c>
      <c r="E173" s="6">
        <v>1200000000</v>
      </c>
      <c r="F173" s="6">
        <v>-17441448</v>
      </c>
      <c r="G173" s="6">
        <v>434030815</v>
      </c>
      <c r="H173" s="6">
        <v>1634030815</v>
      </c>
      <c r="I173" s="6">
        <v>0</v>
      </c>
      <c r="J173" s="6">
        <v>1634030815</v>
      </c>
      <c r="K173" s="6">
        <v>-15779370</v>
      </c>
      <c r="L173" s="6">
        <v>1626820179</v>
      </c>
      <c r="M173" s="6">
        <v>932640</v>
      </c>
      <c r="N173" s="6">
        <v>1251738604</v>
      </c>
      <c r="O173" s="5">
        <v>0.77</v>
      </c>
    </row>
    <row r="174" spans="1:15" x14ac:dyDescent="0.25">
      <c r="A174" s="4" t="s">
        <v>1198</v>
      </c>
      <c r="B174" s="4" t="s">
        <v>83</v>
      </c>
      <c r="C174" s="7" t="s">
        <v>1250</v>
      </c>
      <c r="D174" s="7" t="s">
        <v>1249</v>
      </c>
      <c r="E174" s="6">
        <v>1200000000</v>
      </c>
      <c r="F174" s="6">
        <v>-1451095</v>
      </c>
      <c r="G174" s="6">
        <v>265204932</v>
      </c>
      <c r="H174" s="6">
        <v>1465204932</v>
      </c>
      <c r="I174" s="6">
        <v>0</v>
      </c>
      <c r="J174" s="6">
        <v>1465204932</v>
      </c>
      <c r="K174" s="6">
        <v>-507187</v>
      </c>
      <c r="L174" s="6">
        <v>1457994296</v>
      </c>
      <c r="M174" s="6">
        <v>0</v>
      </c>
      <c r="N174" s="6">
        <v>1249008994</v>
      </c>
      <c r="O174" s="5">
        <v>0.86</v>
      </c>
    </row>
    <row r="175" spans="1:15" x14ac:dyDescent="0.25">
      <c r="A175" s="4" t="s">
        <v>1198</v>
      </c>
      <c r="B175" s="4" t="s">
        <v>80</v>
      </c>
      <c r="C175" s="7" t="s">
        <v>1248</v>
      </c>
      <c r="D175" s="7" t="s">
        <v>1247</v>
      </c>
      <c r="E175" s="6">
        <v>0</v>
      </c>
      <c r="F175" s="6">
        <v>-15990353</v>
      </c>
      <c r="G175" s="6">
        <v>168825883</v>
      </c>
      <c r="H175" s="6">
        <v>168825883</v>
      </c>
      <c r="I175" s="6">
        <v>0</v>
      </c>
      <c r="J175" s="6">
        <v>168825883</v>
      </c>
      <c r="K175" s="6">
        <v>-15272183</v>
      </c>
      <c r="L175" s="6">
        <v>168825883</v>
      </c>
      <c r="M175" s="6">
        <v>932640</v>
      </c>
      <c r="N175" s="6">
        <v>2729610</v>
      </c>
      <c r="O175" s="5">
        <v>0.02</v>
      </c>
    </row>
    <row r="176" spans="1:15" x14ac:dyDescent="0.25">
      <c r="A176" s="4" t="s">
        <v>1198</v>
      </c>
      <c r="B176" s="4" t="s">
        <v>77</v>
      </c>
      <c r="C176" s="7" t="s">
        <v>1246</v>
      </c>
      <c r="D176" s="7" t="s">
        <v>75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1198</v>
      </c>
      <c r="B177" s="4" t="s">
        <v>74</v>
      </c>
      <c r="C177" s="7" t="s">
        <v>1245</v>
      </c>
      <c r="D177" s="7" t="s">
        <v>72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1198</v>
      </c>
      <c r="B178" s="4" t="s">
        <v>71</v>
      </c>
      <c r="C178" s="7" t="s">
        <v>1244</v>
      </c>
      <c r="D178" s="7" t="s">
        <v>69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1198</v>
      </c>
      <c r="B179" s="4" t="s">
        <v>68</v>
      </c>
      <c r="C179" s="7" t="s">
        <v>1243</v>
      </c>
      <c r="D179" s="7" t="s">
        <v>66</v>
      </c>
      <c r="E179" s="6">
        <v>0</v>
      </c>
      <c r="F179" s="6">
        <v>0</v>
      </c>
      <c r="G179" s="6">
        <v>228544797</v>
      </c>
      <c r="H179" s="6">
        <v>228544797</v>
      </c>
      <c r="I179" s="6">
        <v>0</v>
      </c>
      <c r="J179" s="6">
        <v>228544797</v>
      </c>
      <c r="K179" s="6">
        <v>0</v>
      </c>
      <c r="L179" s="6">
        <v>28544797</v>
      </c>
      <c r="M179" s="6">
        <v>0</v>
      </c>
      <c r="N179" s="6">
        <v>28544795</v>
      </c>
      <c r="O179" s="5">
        <v>1</v>
      </c>
    </row>
    <row r="180" spans="1:15" x14ac:dyDescent="0.25">
      <c r="A180" s="4" t="s">
        <v>1198</v>
      </c>
      <c r="B180" s="4" t="s">
        <v>65</v>
      </c>
      <c r="C180" s="7" t="s">
        <v>1242</v>
      </c>
      <c r="D180" s="7" t="s">
        <v>63</v>
      </c>
      <c r="E180" s="6">
        <v>0</v>
      </c>
      <c r="F180" s="6">
        <v>0</v>
      </c>
      <c r="G180" s="6">
        <v>200000000</v>
      </c>
      <c r="H180" s="6">
        <v>200000000</v>
      </c>
      <c r="I180" s="6">
        <v>0</v>
      </c>
      <c r="J180" s="6">
        <v>200000000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</row>
    <row r="181" spans="1:15" x14ac:dyDescent="0.25">
      <c r="A181" s="4" t="s">
        <v>1198</v>
      </c>
      <c r="B181" s="4" t="s">
        <v>62</v>
      </c>
      <c r="C181" s="7" t="s">
        <v>1241</v>
      </c>
      <c r="D181" s="7" t="s">
        <v>60</v>
      </c>
      <c r="E181" s="6">
        <v>0</v>
      </c>
      <c r="F181" s="6">
        <v>0</v>
      </c>
      <c r="G181" s="6">
        <v>200000000</v>
      </c>
      <c r="H181" s="6">
        <v>200000000</v>
      </c>
      <c r="I181" s="6">
        <v>0</v>
      </c>
      <c r="J181" s="6">
        <v>200000000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</row>
    <row r="182" spans="1:15" ht="21" x14ac:dyDescent="0.25">
      <c r="A182" s="4" t="s">
        <v>1198</v>
      </c>
      <c r="B182" s="4" t="s">
        <v>59</v>
      </c>
      <c r="C182" s="7" t="s">
        <v>1240</v>
      </c>
      <c r="D182" s="7" t="s">
        <v>57</v>
      </c>
      <c r="E182" s="6">
        <v>0</v>
      </c>
      <c r="F182" s="6">
        <v>0</v>
      </c>
      <c r="G182" s="6">
        <v>200000000</v>
      </c>
      <c r="H182" s="6">
        <v>200000000</v>
      </c>
      <c r="I182" s="6">
        <v>0</v>
      </c>
      <c r="J182" s="6">
        <v>200000000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</row>
    <row r="183" spans="1:15" x14ac:dyDescent="0.25">
      <c r="A183" s="4" t="s">
        <v>1198</v>
      </c>
      <c r="B183" s="4" t="s">
        <v>56</v>
      </c>
      <c r="C183" s="7" t="s">
        <v>1239</v>
      </c>
      <c r="D183" s="7" t="s">
        <v>54</v>
      </c>
      <c r="E183" s="6">
        <v>0</v>
      </c>
      <c r="F183" s="6">
        <v>0</v>
      </c>
      <c r="G183" s="6">
        <v>200000000</v>
      </c>
      <c r="H183" s="6">
        <v>200000000</v>
      </c>
      <c r="I183" s="6">
        <v>0</v>
      </c>
      <c r="J183" s="6">
        <v>200000000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1198</v>
      </c>
      <c r="B184" s="4" t="s">
        <v>51</v>
      </c>
      <c r="C184" s="7" t="s">
        <v>1238</v>
      </c>
      <c r="D184" s="7" t="s">
        <v>1237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1198</v>
      </c>
      <c r="B185" s="4" t="s">
        <v>906</v>
      </c>
      <c r="C185" s="7" t="s">
        <v>1236</v>
      </c>
      <c r="D185" s="7" t="s">
        <v>21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ht="21" x14ac:dyDescent="0.25">
      <c r="A186" s="4" t="s">
        <v>1198</v>
      </c>
      <c r="B186" s="8" t="s">
        <v>906</v>
      </c>
      <c r="C186" s="7" t="s">
        <v>1236</v>
      </c>
      <c r="D186" s="7" t="s">
        <v>1235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x14ac:dyDescent="0.25">
      <c r="A187" s="4" t="s">
        <v>1198</v>
      </c>
      <c r="B187" s="4" t="s">
        <v>902</v>
      </c>
      <c r="C187" s="7" t="s">
        <v>1234</v>
      </c>
      <c r="D187" s="7" t="s">
        <v>19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ht="21" x14ac:dyDescent="0.25">
      <c r="A188" s="4" t="s">
        <v>1198</v>
      </c>
      <c r="B188" s="8" t="s">
        <v>902</v>
      </c>
      <c r="C188" s="7" t="s">
        <v>1234</v>
      </c>
      <c r="D188" s="7" t="s">
        <v>1233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x14ac:dyDescent="0.25">
      <c r="A189" s="4" t="s">
        <v>1198</v>
      </c>
      <c r="B189" s="4" t="s">
        <v>45</v>
      </c>
      <c r="C189" s="7" t="s">
        <v>1232</v>
      </c>
      <c r="D189" s="7" t="s">
        <v>48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1198</v>
      </c>
      <c r="B190" s="4" t="s">
        <v>896</v>
      </c>
      <c r="C190" s="7" t="s">
        <v>1231</v>
      </c>
      <c r="D190" s="7" t="s">
        <v>47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ht="30.75" x14ac:dyDescent="0.25">
      <c r="A191" s="4" t="s">
        <v>1198</v>
      </c>
      <c r="B191" s="8" t="s">
        <v>896</v>
      </c>
      <c r="C191" s="7" t="s">
        <v>1231</v>
      </c>
      <c r="D191" s="7" t="s">
        <v>46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x14ac:dyDescent="0.25">
      <c r="A192" s="4" t="s">
        <v>1198</v>
      </c>
      <c r="B192" s="4" t="s">
        <v>892</v>
      </c>
      <c r="C192" s="7" t="s">
        <v>1230</v>
      </c>
      <c r="D192" s="7" t="s">
        <v>19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ht="21" x14ac:dyDescent="0.25">
      <c r="A193" s="4" t="s">
        <v>1198</v>
      </c>
      <c r="B193" s="8" t="s">
        <v>892</v>
      </c>
      <c r="C193" s="7" t="s">
        <v>1230</v>
      </c>
      <c r="D193" s="7" t="s">
        <v>43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x14ac:dyDescent="0.25">
      <c r="A194" s="4" t="s">
        <v>1198</v>
      </c>
      <c r="B194" s="4" t="s">
        <v>39</v>
      </c>
      <c r="C194" s="7" t="s">
        <v>1229</v>
      </c>
      <c r="D194" s="7" t="s">
        <v>42</v>
      </c>
      <c r="E194" s="6">
        <v>0</v>
      </c>
      <c r="F194" s="6">
        <v>0</v>
      </c>
      <c r="G194" s="6">
        <v>200000000</v>
      </c>
      <c r="H194" s="6">
        <v>200000000</v>
      </c>
      <c r="I194" s="6">
        <v>0</v>
      </c>
      <c r="J194" s="6">
        <v>200000000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1198</v>
      </c>
      <c r="B195" s="4" t="s">
        <v>596</v>
      </c>
      <c r="C195" s="7" t="s">
        <v>1228</v>
      </c>
      <c r="D195" s="7" t="s">
        <v>41</v>
      </c>
      <c r="E195" s="6">
        <v>0</v>
      </c>
      <c r="F195" s="6">
        <v>0</v>
      </c>
      <c r="G195" s="6">
        <v>200000000</v>
      </c>
      <c r="H195" s="6">
        <v>200000000</v>
      </c>
      <c r="I195" s="6">
        <v>0</v>
      </c>
      <c r="J195" s="6">
        <v>200000000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1198</v>
      </c>
      <c r="B196" s="4" t="s">
        <v>1227</v>
      </c>
      <c r="C196" s="7" t="s">
        <v>1226</v>
      </c>
      <c r="D196" s="7" t="s">
        <v>40</v>
      </c>
      <c r="E196" s="6">
        <v>0</v>
      </c>
      <c r="F196" s="6">
        <v>0</v>
      </c>
      <c r="G196" s="6">
        <v>200000000</v>
      </c>
      <c r="H196" s="6">
        <v>200000000</v>
      </c>
      <c r="I196" s="6">
        <v>0</v>
      </c>
      <c r="J196" s="6">
        <v>200000000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1198</v>
      </c>
      <c r="B197" s="4" t="s">
        <v>592</v>
      </c>
      <c r="C197" s="7" t="s">
        <v>1225</v>
      </c>
      <c r="D197" s="7" t="s">
        <v>21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1198</v>
      </c>
      <c r="B198" s="4" t="s">
        <v>1224</v>
      </c>
      <c r="C198" s="7" t="s">
        <v>1223</v>
      </c>
      <c r="D198" s="7" t="s">
        <v>588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1198</v>
      </c>
      <c r="B199" s="4" t="s">
        <v>35</v>
      </c>
      <c r="C199" s="7" t="s">
        <v>1222</v>
      </c>
      <c r="D199" s="7" t="s">
        <v>36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1198</v>
      </c>
      <c r="B200" s="4" t="s">
        <v>882</v>
      </c>
      <c r="C200" s="7" t="s">
        <v>1221</v>
      </c>
      <c r="D200" s="7" t="s">
        <v>21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ht="21" x14ac:dyDescent="0.25">
      <c r="A201" s="4" t="s">
        <v>1198</v>
      </c>
      <c r="B201" s="4" t="s">
        <v>1220</v>
      </c>
      <c r="C201" s="7" t="s">
        <v>1219</v>
      </c>
      <c r="D201" s="7" t="s">
        <v>33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x14ac:dyDescent="0.25">
      <c r="A202" s="4" t="s">
        <v>1198</v>
      </c>
      <c r="B202" s="4" t="s">
        <v>31</v>
      </c>
      <c r="C202" s="7" t="s">
        <v>1218</v>
      </c>
      <c r="D202" s="7" t="s">
        <v>32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1198</v>
      </c>
      <c r="B203" s="4" t="s">
        <v>581</v>
      </c>
      <c r="C203" s="7" t="s">
        <v>1217</v>
      </c>
      <c r="D203" s="7" t="s">
        <v>21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ht="30.75" x14ac:dyDescent="0.25">
      <c r="A204" s="4" t="s">
        <v>1198</v>
      </c>
      <c r="B204" s="4" t="s">
        <v>579</v>
      </c>
      <c r="C204" s="7" t="s">
        <v>1216</v>
      </c>
      <c r="D204" s="7" t="s">
        <v>29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x14ac:dyDescent="0.25">
      <c r="A205" s="4" t="s">
        <v>1198</v>
      </c>
      <c r="B205" s="4" t="s">
        <v>1215</v>
      </c>
      <c r="C205" s="7" t="s">
        <v>1214</v>
      </c>
      <c r="D205" s="7" t="s">
        <v>26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1198</v>
      </c>
      <c r="B206" s="4" t="s">
        <v>1213</v>
      </c>
      <c r="C206" s="7" t="s">
        <v>1212</v>
      </c>
      <c r="D206" s="7" t="s">
        <v>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1198</v>
      </c>
      <c r="B207" s="4" t="s">
        <v>18</v>
      </c>
      <c r="C207" s="7" t="s">
        <v>1211</v>
      </c>
      <c r="D207" s="7" t="s">
        <v>22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1198</v>
      </c>
      <c r="B208" s="4" t="s">
        <v>872</v>
      </c>
      <c r="C208" s="7" t="s">
        <v>1210</v>
      </c>
      <c r="D208" s="7" t="s">
        <v>21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ht="21" x14ac:dyDescent="0.25">
      <c r="A209" s="4" t="s">
        <v>1198</v>
      </c>
      <c r="B209" s="4" t="s">
        <v>1209</v>
      </c>
      <c r="C209" s="7" t="s">
        <v>1208</v>
      </c>
      <c r="D209" s="7" t="s">
        <v>20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x14ac:dyDescent="0.25">
      <c r="A210" s="4" t="s">
        <v>1198</v>
      </c>
      <c r="B210" s="4" t="s">
        <v>868</v>
      </c>
      <c r="C210" s="7" t="s">
        <v>1207</v>
      </c>
      <c r="D210" s="7" t="s">
        <v>19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ht="21" x14ac:dyDescent="0.25">
      <c r="A211" s="4" t="s">
        <v>1198</v>
      </c>
      <c r="B211" s="4" t="s">
        <v>1206</v>
      </c>
      <c r="C211" s="7" t="s">
        <v>1205</v>
      </c>
      <c r="D211" s="7" t="s">
        <v>16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x14ac:dyDescent="0.25">
      <c r="A212" s="4" t="s">
        <v>1198</v>
      </c>
      <c r="B212" s="4" t="s">
        <v>15</v>
      </c>
      <c r="C212" s="7" t="s">
        <v>1204</v>
      </c>
      <c r="D212" s="7" t="s">
        <v>13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1198</v>
      </c>
      <c r="B213" s="4" t="s">
        <v>12</v>
      </c>
      <c r="C213" s="7" t="s">
        <v>1203</v>
      </c>
      <c r="D213" s="7" t="s">
        <v>10</v>
      </c>
      <c r="E213" s="6">
        <v>0</v>
      </c>
      <c r="F213" s="6">
        <v>0</v>
      </c>
      <c r="G213" s="6">
        <v>28544797</v>
      </c>
      <c r="H213" s="6">
        <v>28544797</v>
      </c>
      <c r="I213" s="6">
        <v>0</v>
      </c>
      <c r="J213" s="6">
        <v>28544797</v>
      </c>
      <c r="K213" s="6">
        <v>0</v>
      </c>
      <c r="L213" s="6">
        <v>28544797</v>
      </c>
      <c r="M213" s="6">
        <v>0</v>
      </c>
      <c r="N213" s="6">
        <v>28544795</v>
      </c>
      <c r="O213" s="5">
        <v>1</v>
      </c>
    </row>
    <row r="214" spans="1:15" x14ac:dyDescent="0.25">
      <c r="A214" s="4" t="s">
        <v>1198</v>
      </c>
      <c r="B214" s="4" t="s">
        <v>9</v>
      </c>
      <c r="C214" s="7" t="s">
        <v>1202</v>
      </c>
      <c r="D214" s="7" t="s">
        <v>1201</v>
      </c>
      <c r="E214" s="6">
        <v>0</v>
      </c>
      <c r="F214" s="6">
        <v>0</v>
      </c>
      <c r="G214" s="6">
        <v>28544796</v>
      </c>
      <c r="H214" s="6">
        <v>28544796</v>
      </c>
      <c r="I214" s="6">
        <v>0</v>
      </c>
      <c r="J214" s="6">
        <v>28544796</v>
      </c>
      <c r="K214" s="6">
        <v>0</v>
      </c>
      <c r="L214" s="6">
        <v>28544796</v>
      </c>
      <c r="M214" s="6">
        <v>0</v>
      </c>
      <c r="N214" s="6">
        <v>28544795</v>
      </c>
      <c r="O214" s="5">
        <v>1</v>
      </c>
    </row>
    <row r="215" spans="1:15" x14ac:dyDescent="0.25">
      <c r="A215" s="4" t="s">
        <v>1198</v>
      </c>
      <c r="B215" s="4" t="s">
        <v>6</v>
      </c>
      <c r="C215" s="7" t="s">
        <v>1200</v>
      </c>
      <c r="D215" s="7" t="s">
        <v>1199</v>
      </c>
      <c r="E215" s="6">
        <v>0</v>
      </c>
      <c r="F215" s="6">
        <v>0</v>
      </c>
      <c r="G215" s="6">
        <v>1</v>
      </c>
      <c r="H215" s="6">
        <v>1</v>
      </c>
      <c r="I215" s="6">
        <v>0</v>
      </c>
      <c r="J215" s="6">
        <v>1</v>
      </c>
      <c r="K215" s="6">
        <v>0</v>
      </c>
      <c r="L215" s="6">
        <v>1</v>
      </c>
      <c r="M215" s="6">
        <v>0</v>
      </c>
      <c r="N215" s="6">
        <v>0</v>
      </c>
      <c r="O215" s="5">
        <v>0</v>
      </c>
    </row>
    <row r="216" spans="1:15" ht="15.75" thickBot="1" x14ac:dyDescent="0.3">
      <c r="A216" s="4" t="s">
        <v>1198</v>
      </c>
      <c r="B216" s="4" t="s">
        <v>2</v>
      </c>
      <c r="C216" s="3" t="s">
        <v>560</v>
      </c>
      <c r="D216" s="3" t="s">
        <v>0</v>
      </c>
      <c r="E216" s="2">
        <v>2713000000</v>
      </c>
      <c r="F216" s="2">
        <v>0</v>
      </c>
      <c r="G216" s="2">
        <v>661592999</v>
      </c>
      <c r="H216" s="2">
        <v>3374592999</v>
      </c>
      <c r="I216" s="2">
        <v>0</v>
      </c>
      <c r="J216" s="2">
        <v>3374592999</v>
      </c>
      <c r="K216" s="2">
        <v>0</v>
      </c>
      <c r="L216" s="2">
        <v>0</v>
      </c>
      <c r="M216" s="2">
        <v>0</v>
      </c>
      <c r="N216" s="2">
        <v>0</v>
      </c>
      <c r="O216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1418</v>
      </c>
      <c r="B1" s="34" t="s">
        <v>558</v>
      </c>
      <c r="C1" s="32" t="s">
        <v>1451</v>
      </c>
    </row>
    <row r="2" spans="1:15" ht="15" customHeight="1" x14ac:dyDescent="0.35">
      <c r="A2" s="25" t="s">
        <v>1419</v>
      </c>
      <c r="B2" s="33"/>
      <c r="C2" s="32"/>
    </row>
    <row r="3" spans="1:15" x14ac:dyDescent="0.25">
      <c r="A3">
        <f>COUNTA(A11:A216)+11</f>
        <v>216</v>
      </c>
      <c r="B3" s="31"/>
    </row>
    <row r="4" spans="1:15" x14ac:dyDescent="0.25">
      <c r="A4" s="22" t="s">
        <v>1450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1449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1419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Fontibon, II Nivel, E.S.E.</v>
      </c>
      <c r="E8" t="s">
        <v>547</v>
      </c>
    </row>
    <row r="9" spans="1:15" x14ac:dyDescent="0.25">
      <c r="A9" s="24" t="s">
        <v>1448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1419</v>
      </c>
      <c r="B14" s="4" t="s">
        <v>515</v>
      </c>
      <c r="C14" s="7" t="s">
        <v>514</v>
      </c>
      <c r="D14" s="7" t="s">
        <v>513</v>
      </c>
      <c r="E14" s="6">
        <v>49724000000</v>
      </c>
      <c r="F14" s="6">
        <v>4606605450</v>
      </c>
      <c r="G14" s="6">
        <v>6867947612</v>
      </c>
      <c r="H14" s="6">
        <v>56591947612</v>
      </c>
      <c r="I14" s="6">
        <v>0</v>
      </c>
      <c r="J14" s="6">
        <v>56591947612</v>
      </c>
      <c r="K14" s="6">
        <v>2910440903</v>
      </c>
      <c r="L14" s="6">
        <v>44285915184</v>
      </c>
      <c r="M14" s="6">
        <v>4542257606.3599997</v>
      </c>
      <c r="N14" s="6">
        <v>33511001168.360001</v>
      </c>
      <c r="O14" s="5">
        <v>75.67</v>
      </c>
    </row>
    <row r="15" spans="1:15" x14ac:dyDescent="0.25">
      <c r="A15" s="4" t="s">
        <v>1419</v>
      </c>
      <c r="B15" s="4" t="s">
        <v>512</v>
      </c>
      <c r="C15" s="7" t="s">
        <v>511</v>
      </c>
      <c r="D15" s="7" t="s">
        <v>510</v>
      </c>
      <c r="E15" s="6">
        <v>8418000000</v>
      </c>
      <c r="F15" s="6">
        <v>1082365450</v>
      </c>
      <c r="G15" s="6">
        <v>1380726881</v>
      </c>
      <c r="H15" s="6">
        <v>9798726881</v>
      </c>
      <c r="I15" s="6">
        <v>0</v>
      </c>
      <c r="J15" s="6">
        <v>9798726881</v>
      </c>
      <c r="K15" s="6">
        <v>466433379</v>
      </c>
      <c r="L15" s="6">
        <v>6662036237</v>
      </c>
      <c r="M15" s="6">
        <v>658742361.36000001</v>
      </c>
      <c r="N15" s="6">
        <v>4895580687.3599997</v>
      </c>
      <c r="O15" s="5">
        <v>73.48</v>
      </c>
    </row>
    <row r="16" spans="1:15" x14ac:dyDescent="0.25">
      <c r="A16" s="4" t="s">
        <v>1419</v>
      </c>
      <c r="B16" s="4" t="s">
        <v>509</v>
      </c>
      <c r="C16" s="7" t="s">
        <v>508</v>
      </c>
      <c r="D16" s="7" t="s">
        <v>285</v>
      </c>
      <c r="E16" s="6">
        <v>4367365000</v>
      </c>
      <c r="F16" s="6">
        <v>30000000</v>
      </c>
      <c r="G16" s="6">
        <v>-483840624</v>
      </c>
      <c r="H16" s="6">
        <v>3883524376</v>
      </c>
      <c r="I16" s="6">
        <v>0</v>
      </c>
      <c r="J16" s="6">
        <v>3883524376</v>
      </c>
      <c r="K16" s="6">
        <v>204556830</v>
      </c>
      <c r="L16" s="6">
        <v>2662550962</v>
      </c>
      <c r="M16" s="6">
        <v>289596496</v>
      </c>
      <c r="N16" s="6">
        <v>2486643796</v>
      </c>
      <c r="O16" s="5">
        <v>93.39</v>
      </c>
    </row>
    <row r="17" spans="1:15" x14ac:dyDescent="0.25">
      <c r="A17" s="4" t="s">
        <v>1419</v>
      </c>
      <c r="B17" s="4" t="s">
        <v>507</v>
      </c>
      <c r="C17" s="7" t="s">
        <v>506</v>
      </c>
      <c r="D17" s="7" t="s">
        <v>689</v>
      </c>
      <c r="E17" s="6">
        <v>2629029000</v>
      </c>
      <c r="F17" s="6">
        <v>0</v>
      </c>
      <c r="G17" s="6">
        <v>-612753519</v>
      </c>
      <c r="H17" s="6">
        <v>2016275481</v>
      </c>
      <c r="I17" s="6">
        <v>0</v>
      </c>
      <c r="J17" s="6">
        <v>2016275481</v>
      </c>
      <c r="K17" s="6">
        <v>147325933</v>
      </c>
      <c r="L17" s="6">
        <v>1393834343</v>
      </c>
      <c r="M17" s="6">
        <v>147325933</v>
      </c>
      <c r="N17" s="6">
        <v>1393834343</v>
      </c>
      <c r="O17" s="5">
        <v>100</v>
      </c>
    </row>
    <row r="18" spans="1:15" x14ac:dyDescent="0.25">
      <c r="A18" s="4" t="s">
        <v>1419</v>
      </c>
      <c r="B18" s="4" t="s">
        <v>505</v>
      </c>
      <c r="C18" s="7" t="s">
        <v>504</v>
      </c>
      <c r="D18" s="7" t="s">
        <v>279</v>
      </c>
      <c r="E18" s="6">
        <v>1502378000</v>
      </c>
      <c r="F18" s="6">
        <v>0</v>
      </c>
      <c r="G18" s="6">
        <v>-431483578</v>
      </c>
      <c r="H18" s="6">
        <v>1070894422</v>
      </c>
      <c r="I18" s="6">
        <v>0</v>
      </c>
      <c r="J18" s="6">
        <v>1070894422</v>
      </c>
      <c r="K18" s="6">
        <v>83708407</v>
      </c>
      <c r="L18" s="6">
        <v>766991336</v>
      </c>
      <c r="M18" s="6">
        <v>83708407</v>
      </c>
      <c r="N18" s="6">
        <v>766991336</v>
      </c>
      <c r="O18" s="5">
        <v>100</v>
      </c>
    </row>
    <row r="19" spans="1:15" x14ac:dyDescent="0.25">
      <c r="A19" s="4" t="s">
        <v>1419</v>
      </c>
      <c r="B19" s="4" t="s">
        <v>503</v>
      </c>
      <c r="C19" s="7" t="s">
        <v>502</v>
      </c>
      <c r="D19" s="7" t="s">
        <v>276</v>
      </c>
      <c r="E19" s="6">
        <v>15351000</v>
      </c>
      <c r="F19" s="6">
        <v>0</v>
      </c>
      <c r="G19" s="6">
        <v>372776</v>
      </c>
      <c r="H19" s="6">
        <v>15723776</v>
      </c>
      <c r="I19" s="6">
        <v>0</v>
      </c>
      <c r="J19" s="6">
        <v>15723776</v>
      </c>
      <c r="K19" s="6">
        <v>1287296</v>
      </c>
      <c r="L19" s="6">
        <v>11585664</v>
      </c>
      <c r="M19" s="6">
        <v>1287296</v>
      </c>
      <c r="N19" s="6">
        <v>11585664</v>
      </c>
      <c r="O19" s="5">
        <v>100</v>
      </c>
    </row>
    <row r="20" spans="1:15" x14ac:dyDescent="0.25">
      <c r="A20" s="4" t="s">
        <v>1419</v>
      </c>
      <c r="B20" s="4" t="s">
        <v>501</v>
      </c>
      <c r="C20" s="7" t="s">
        <v>500</v>
      </c>
      <c r="D20" s="7" t="s">
        <v>781</v>
      </c>
      <c r="E20" s="6">
        <v>103313000</v>
      </c>
      <c r="F20" s="6">
        <v>0</v>
      </c>
      <c r="G20" s="6">
        <v>-20439719</v>
      </c>
      <c r="H20" s="6">
        <v>82873281</v>
      </c>
      <c r="I20" s="6">
        <v>0</v>
      </c>
      <c r="J20" s="6">
        <v>82873281</v>
      </c>
      <c r="K20" s="6">
        <v>5697521</v>
      </c>
      <c r="L20" s="6">
        <v>60650553</v>
      </c>
      <c r="M20" s="6">
        <v>5697521</v>
      </c>
      <c r="N20" s="6">
        <v>60650553</v>
      </c>
      <c r="O20" s="5">
        <v>100</v>
      </c>
    </row>
    <row r="21" spans="1:15" x14ac:dyDescent="0.25">
      <c r="A21" s="4" t="s">
        <v>1419</v>
      </c>
      <c r="B21" s="4" t="s">
        <v>498</v>
      </c>
      <c r="C21" s="7" t="s">
        <v>497</v>
      </c>
      <c r="D21" s="7" t="s">
        <v>270</v>
      </c>
      <c r="E21" s="6">
        <v>19284000</v>
      </c>
      <c r="F21" s="6">
        <v>0</v>
      </c>
      <c r="G21" s="6">
        <v>-9266726</v>
      </c>
      <c r="H21" s="6">
        <v>10017274</v>
      </c>
      <c r="I21" s="6">
        <v>0</v>
      </c>
      <c r="J21" s="6">
        <v>10017274</v>
      </c>
      <c r="K21" s="6">
        <v>466517</v>
      </c>
      <c r="L21" s="6">
        <v>6848132</v>
      </c>
      <c r="M21" s="6">
        <v>466517</v>
      </c>
      <c r="N21" s="6">
        <v>6848132</v>
      </c>
      <c r="O21" s="5">
        <v>100</v>
      </c>
    </row>
    <row r="22" spans="1:15" x14ac:dyDescent="0.25">
      <c r="A22" s="4" t="s">
        <v>1419</v>
      </c>
      <c r="B22" s="4" t="s">
        <v>496</v>
      </c>
      <c r="C22" s="7" t="s">
        <v>495</v>
      </c>
      <c r="D22" s="7" t="s">
        <v>683</v>
      </c>
      <c r="E22" s="6">
        <v>25733000</v>
      </c>
      <c r="F22" s="6">
        <v>0</v>
      </c>
      <c r="G22" s="6">
        <v>-12350594</v>
      </c>
      <c r="H22" s="6">
        <v>13382406</v>
      </c>
      <c r="I22" s="6">
        <v>0</v>
      </c>
      <c r="J22" s="6">
        <v>13382406</v>
      </c>
      <c r="K22" s="6">
        <v>765119</v>
      </c>
      <c r="L22" s="6">
        <v>9109070</v>
      </c>
      <c r="M22" s="6">
        <v>765119</v>
      </c>
      <c r="N22" s="6">
        <v>9109070</v>
      </c>
      <c r="O22" s="5">
        <v>100</v>
      </c>
    </row>
    <row r="23" spans="1:15" x14ac:dyDescent="0.25">
      <c r="A23" s="4" t="s">
        <v>1419</v>
      </c>
      <c r="B23" s="4" t="s">
        <v>494</v>
      </c>
      <c r="C23" s="7" t="s">
        <v>493</v>
      </c>
      <c r="D23" s="7" t="s">
        <v>264</v>
      </c>
      <c r="E23" s="6">
        <v>40079000</v>
      </c>
      <c r="F23" s="6">
        <v>0</v>
      </c>
      <c r="G23" s="6">
        <v>-8623461</v>
      </c>
      <c r="H23" s="6">
        <v>31455539</v>
      </c>
      <c r="I23" s="6">
        <v>0</v>
      </c>
      <c r="J23" s="6">
        <v>31455539</v>
      </c>
      <c r="K23" s="6">
        <v>2194938</v>
      </c>
      <c r="L23" s="6">
        <v>25387956</v>
      </c>
      <c r="M23" s="6">
        <v>2194938</v>
      </c>
      <c r="N23" s="6">
        <v>25387956</v>
      </c>
      <c r="O23" s="5">
        <v>100</v>
      </c>
    </row>
    <row r="24" spans="1:15" x14ac:dyDescent="0.25">
      <c r="A24" s="4" t="s">
        <v>1419</v>
      </c>
      <c r="B24" s="4" t="s">
        <v>492</v>
      </c>
      <c r="C24" s="7" t="s">
        <v>491</v>
      </c>
      <c r="D24" s="7" t="s">
        <v>261</v>
      </c>
      <c r="E24" s="6">
        <v>214627000</v>
      </c>
      <c r="F24" s="6">
        <v>0</v>
      </c>
      <c r="G24" s="6">
        <v>-56956616</v>
      </c>
      <c r="H24" s="6">
        <v>157670384</v>
      </c>
      <c r="I24" s="6">
        <v>0</v>
      </c>
      <c r="J24" s="6">
        <v>157670384</v>
      </c>
      <c r="K24" s="6">
        <v>0</v>
      </c>
      <c r="L24" s="6">
        <v>157670384</v>
      </c>
      <c r="M24" s="6">
        <v>0</v>
      </c>
      <c r="N24" s="6">
        <v>157670384</v>
      </c>
      <c r="O24" s="5">
        <v>100</v>
      </c>
    </row>
    <row r="25" spans="1:15" x14ac:dyDescent="0.25">
      <c r="A25" s="4" t="s">
        <v>1419</v>
      </c>
      <c r="B25" s="4" t="s">
        <v>490</v>
      </c>
      <c r="C25" s="7" t="s">
        <v>489</v>
      </c>
      <c r="D25" s="7" t="s">
        <v>258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</row>
    <row r="26" spans="1:15" x14ac:dyDescent="0.25">
      <c r="A26" s="4" t="s">
        <v>1419</v>
      </c>
      <c r="B26" s="4" t="s">
        <v>488</v>
      </c>
      <c r="C26" s="7" t="s">
        <v>487</v>
      </c>
      <c r="D26" s="7" t="s">
        <v>255</v>
      </c>
      <c r="E26" s="6">
        <v>197327000</v>
      </c>
      <c r="F26" s="6">
        <v>0</v>
      </c>
      <c r="G26" s="6">
        <v>-43484155</v>
      </c>
      <c r="H26" s="6">
        <v>153842845</v>
      </c>
      <c r="I26" s="6">
        <v>0</v>
      </c>
      <c r="J26" s="6">
        <v>153842845</v>
      </c>
      <c r="K26" s="6">
        <v>3091874</v>
      </c>
      <c r="L26" s="6">
        <v>5801452</v>
      </c>
      <c r="M26" s="6">
        <v>3091874</v>
      </c>
      <c r="N26" s="6">
        <v>5801452</v>
      </c>
      <c r="O26" s="5">
        <v>100</v>
      </c>
    </row>
    <row r="27" spans="1:15" x14ac:dyDescent="0.25">
      <c r="A27" s="4" t="s">
        <v>1419</v>
      </c>
      <c r="B27" s="4" t="s">
        <v>486</v>
      </c>
      <c r="C27" s="7" t="s">
        <v>485</v>
      </c>
      <c r="D27" s="7" t="s">
        <v>252</v>
      </c>
      <c r="E27" s="6">
        <v>110660000</v>
      </c>
      <c r="F27" s="6">
        <v>0</v>
      </c>
      <c r="G27" s="6">
        <v>-18275211</v>
      </c>
      <c r="H27" s="6">
        <v>92384789</v>
      </c>
      <c r="I27" s="6">
        <v>0</v>
      </c>
      <c r="J27" s="6">
        <v>92384789</v>
      </c>
      <c r="K27" s="6">
        <v>10284845</v>
      </c>
      <c r="L27" s="6">
        <v>69730349</v>
      </c>
      <c r="M27" s="6">
        <v>10284845</v>
      </c>
      <c r="N27" s="6">
        <v>69730349</v>
      </c>
      <c r="O27" s="5">
        <v>100</v>
      </c>
    </row>
    <row r="28" spans="1:15" x14ac:dyDescent="0.25">
      <c r="A28" s="4" t="s">
        <v>1419</v>
      </c>
      <c r="B28" s="4" t="s">
        <v>484</v>
      </c>
      <c r="C28" s="7" t="s">
        <v>483</v>
      </c>
      <c r="D28" s="7" t="s">
        <v>249</v>
      </c>
      <c r="E28" s="6">
        <v>292330000</v>
      </c>
      <c r="F28" s="6">
        <v>0</v>
      </c>
      <c r="G28" s="6">
        <v>-20524811</v>
      </c>
      <c r="H28" s="6">
        <v>271805189</v>
      </c>
      <c r="I28" s="6">
        <v>0</v>
      </c>
      <c r="J28" s="6">
        <v>271805189</v>
      </c>
      <c r="K28" s="6">
        <v>21605105</v>
      </c>
      <c r="L28" s="6">
        <v>192620504</v>
      </c>
      <c r="M28" s="6">
        <v>21605105</v>
      </c>
      <c r="N28" s="6">
        <v>192620504</v>
      </c>
      <c r="O28" s="5">
        <v>100</v>
      </c>
    </row>
    <row r="29" spans="1:15" x14ac:dyDescent="0.25">
      <c r="A29" s="4" t="s">
        <v>1419</v>
      </c>
      <c r="B29" s="4" t="s">
        <v>482</v>
      </c>
      <c r="C29" s="7" t="s">
        <v>481</v>
      </c>
      <c r="D29" s="7" t="s">
        <v>246</v>
      </c>
      <c r="E29" s="6">
        <v>46857000</v>
      </c>
      <c r="F29" s="6">
        <v>0</v>
      </c>
      <c r="G29" s="6">
        <v>-3917686</v>
      </c>
      <c r="H29" s="6">
        <v>42939314</v>
      </c>
      <c r="I29" s="6">
        <v>0</v>
      </c>
      <c r="J29" s="6">
        <v>42939314</v>
      </c>
      <c r="K29" s="6">
        <v>3463855</v>
      </c>
      <c r="L29" s="6">
        <v>30164028</v>
      </c>
      <c r="M29" s="6">
        <v>3463855</v>
      </c>
      <c r="N29" s="6">
        <v>30164028</v>
      </c>
      <c r="O29" s="5">
        <v>100</v>
      </c>
    </row>
    <row r="30" spans="1:15" x14ac:dyDescent="0.25">
      <c r="A30" s="4" t="s">
        <v>1419</v>
      </c>
      <c r="B30" s="4" t="s">
        <v>480</v>
      </c>
      <c r="C30" s="7" t="s">
        <v>479</v>
      </c>
      <c r="D30" s="7" t="s">
        <v>243</v>
      </c>
      <c r="E30" s="6">
        <v>2506000</v>
      </c>
      <c r="F30" s="6">
        <v>0</v>
      </c>
      <c r="G30" s="6">
        <v>-1124649</v>
      </c>
      <c r="H30" s="6">
        <v>1381351</v>
      </c>
      <c r="I30" s="6">
        <v>0</v>
      </c>
      <c r="J30" s="6">
        <v>1381351</v>
      </c>
      <c r="K30" s="6">
        <v>63405</v>
      </c>
      <c r="L30" s="6">
        <v>571566</v>
      </c>
      <c r="M30" s="6">
        <v>63405</v>
      </c>
      <c r="N30" s="6">
        <v>571566</v>
      </c>
      <c r="O30" s="5">
        <v>100</v>
      </c>
    </row>
    <row r="31" spans="1:15" x14ac:dyDescent="0.25">
      <c r="A31" s="4" t="s">
        <v>1419</v>
      </c>
      <c r="B31" s="4" t="s">
        <v>478</v>
      </c>
      <c r="C31" s="7" t="s">
        <v>477</v>
      </c>
      <c r="D31" s="7" t="s">
        <v>240</v>
      </c>
      <c r="E31" s="6">
        <v>5699000</v>
      </c>
      <c r="F31" s="6">
        <v>0</v>
      </c>
      <c r="G31" s="6">
        <v>0</v>
      </c>
      <c r="H31" s="6">
        <v>5699000</v>
      </c>
      <c r="I31" s="6">
        <v>0</v>
      </c>
      <c r="J31" s="6">
        <v>5699000</v>
      </c>
      <c r="K31" s="6">
        <v>465004</v>
      </c>
      <c r="L31" s="6">
        <v>4185036</v>
      </c>
      <c r="M31" s="6">
        <v>465004</v>
      </c>
      <c r="N31" s="6">
        <v>4185036</v>
      </c>
      <c r="O31" s="5">
        <v>100</v>
      </c>
    </row>
    <row r="32" spans="1:15" x14ac:dyDescent="0.25">
      <c r="A32" s="4" t="s">
        <v>1419</v>
      </c>
      <c r="B32" s="4" t="s">
        <v>476</v>
      </c>
      <c r="C32" s="7" t="s">
        <v>475</v>
      </c>
      <c r="D32" s="7" t="s">
        <v>237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1419</v>
      </c>
      <c r="B33" s="4" t="s">
        <v>474</v>
      </c>
      <c r="C33" s="7" t="s">
        <v>473</v>
      </c>
      <c r="D33" s="7" t="s">
        <v>234</v>
      </c>
      <c r="E33" s="6">
        <v>0</v>
      </c>
      <c r="F33" s="6">
        <v>0</v>
      </c>
      <c r="G33" s="6">
        <v>12779353</v>
      </c>
      <c r="H33" s="6">
        <v>12779353</v>
      </c>
      <c r="I33" s="6">
        <v>0</v>
      </c>
      <c r="J33" s="6">
        <v>12779353</v>
      </c>
      <c r="K33" s="6">
        <v>2147315</v>
      </c>
      <c r="L33" s="6">
        <v>12054989</v>
      </c>
      <c r="M33" s="6">
        <v>2147315</v>
      </c>
      <c r="N33" s="6">
        <v>12054989</v>
      </c>
      <c r="O33" s="5">
        <v>100</v>
      </c>
    </row>
    <row r="34" spans="1:15" x14ac:dyDescent="0.25">
      <c r="A34" s="4" t="s">
        <v>1419</v>
      </c>
      <c r="B34" s="4" t="s">
        <v>472</v>
      </c>
      <c r="C34" s="7" t="s">
        <v>471</v>
      </c>
      <c r="D34" s="7" t="s">
        <v>231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</row>
    <row r="35" spans="1:15" x14ac:dyDescent="0.25">
      <c r="A35" s="4" t="s">
        <v>1419</v>
      </c>
      <c r="B35" s="4" t="s">
        <v>470</v>
      </c>
      <c r="C35" s="7" t="s">
        <v>469</v>
      </c>
      <c r="D35" s="7" t="s">
        <v>228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1419</v>
      </c>
      <c r="B36" s="4" t="s">
        <v>468</v>
      </c>
      <c r="C36" s="7" t="s">
        <v>467</v>
      </c>
      <c r="D36" s="7" t="s">
        <v>225</v>
      </c>
      <c r="E36" s="6">
        <v>18810000</v>
      </c>
      <c r="F36" s="6">
        <v>0</v>
      </c>
      <c r="G36" s="6">
        <v>1602599</v>
      </c>
      <c r="H36" s="6">
        <v>20412599</v>
      </c>
      <c r="I36" s="6">
        <v>0</v>
      </c>
      <c r="J36" s="6">
        <v>20412599</v>
      </c>
      <c r="K36" s="6">
        <v>11363487</v>
      </c>
      <c r="L36" s="6">
        <v>14776086</v>
      </c>
      <c r="M36" s="6">
        <v>11363487</v>
      </c>
      <c r="N36" s="6">
        <v>14776086</v>
      </c>
      <c r="O36" s="5">
        <v>100</v>
      </c>
    </row>
    <row r="37" spans="1:15" x14ac:dyDescent="0.25">
      <c r="A37" s="4" t="s">
        <v>1419</v>
      </c>
      <c r="B37" s="4" t="s">
        <v>466</v>
      </c>
      <c r="C37" s="7" t="s">
        <v>465</v>
      </c>
      <c r="D37" s="7" t="s">
        <v>222</v>
      </c>
      <c r="E37" s="6">
        <v>18810000</v>
      </c>
      <c r="F37" s="6">
        <v>0</v>
      </c>
      <c r="G37" s="6">
        <v>-10397401</v>
      </c>
      <c r="H37" s="6">
        <v>8412599</v>
      </c>
      <c r="I37" s="6">
        <v>0</v>
      </c>
      <c r="J37" s="6">
        <v>8412599</v>
      </c>
      <c r="K37" s="6">
        <v>0</v>
      </c>
      <c r="L37" s="6">
        <v>3412599</v>
      </c>
      <c r="M37" s="6">
        <v>0</v>
      </c>
      <c r="N37" s="6">
        <v>3412599</v>
      </c>
      <c r="O37" s="5">
        <v>100</v>
      </c>
    </row>
    <row r="38" spans="1:15" x14ac:dyDescent="0.25">
      <c r="A38" s="4" t="s">
        <v>1419</v>
      </c>
      <c r="B38" s="4" t="s">
        <v>464</v>
      </c>
      <c r="C38" s="7" t="s">
        <v>463</v>
      </c>
      <c r="D38" s="7" t="s">
        <v>219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</row>
    <row r="39" spans="1:15" x14ac:dyDescent="0.25">
      <c r="A39" s="4" t="s">
        <v>1419</v>
      </c>
      <c r="B39" s="4" t="s">
        <v>462</v>
      </c>
      <c r="C39" s="7" t="s">
        <v>461</v>
      </c>
      <c r="D39" s="7" t="s">
        <v>216</v>
      </c>
      <c r="E39" s="6">
        <v>0</v>
      </c>
      <c r="F39" s="6">
        <v>0</v>
      </c>
      <c r="G39" s="6">
        <v>12000000</v>
      </c>
      <c r="H39" s="6">
        <v>12000000</v>
      </c>
      <c r="I39" s="6">
        <v>0</v>
      </c>
      <c r="J39" s="6">
        <v>12000000</v>
      </c>
      <c r="K39" s="6">
        <v>11363487</v>
      </c>
      <c r="L39" s="6">
        <v>11363487</v>
      </c>
      <c r="M39" s="6">
        <v>11363487</v>
      </c>
      <c r="N39" s="6">
        <v>11363487</v>
      </c>
      <c r="O39" s="5">
        <v>100</v>
      </c>
    </row>
    <row r="40" spans="1:15" x14ac:dyDescent="0.25">
      <c r="A40" s="4" t="s">
        <v>1419</v>
      </c>
      <c r="B40" s="4" t="s">
        <v>460</v>
      </c>
      <c r="C40" s="7" t="s">
        <v>459</v>
      </c>
      <c r="D40" s="7" t="s">
        <v>213</v>
      </c>
      <c r="E40" s="6">
        <v>8229000</v>
      </c>
      <c r="F40" s="6">
        <v>0</v>
      </c>
      <c r="G40" s="6">
        <v>-1061041</v>
      </c>
      <c r="H40" s="6">
        <v>7167959</v>
      </c>
      <c r="I40" s="6">
        <v>0</v>
      </c>
      <c r="J40" s="6">
        <v>7167959</v>
      </c>
      <c r="K40" s="6">
        <v>721245</v>
      </c>
      <c r="L40" s="6">
        <v>5008291</v>
      </c>
      <c r="M40" s="6">
        <v>721245</v>
      </c>
      <c r="N40" s="6">
        <v>5008291</v>
      </c>
      <c r="O40" s="5">
        <v>100</v>
      </c>
    </row>
    <row r="41" spans="1:15" x14ac:dyDescent="0.25">
      <c r="A41" s="4" t="s">
        <v>1419</v>
      </c>
      <c r="B41" s="4" t="s">
        <v>458</v>
      </c>
      <c r="C41" s="7" t="s">
        <v>457</v>
      </c>
      <c r="D41" s="7" t="s">
        <v>210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</row>
    <row r="42" spans="1:15" x14ac:dyDescent="0.25">
      <c r="A42" s="4" t="s">
        <v>1419</v>
      </c>
      <c r="B42" s="4" t="s">
        <v>456</v>
      </c>
      <c r="C42" s="7" t="s">
        <v>455</v>
      </c>
      <c r="D42" s="7" t="s">
        <v>207</v>
      </c>
      <c r="E42" s="6">
        <v>25846000</v>
      </c>
      <c r="F42" s="6">
        <v>0</v>
      </c>
      <c r="G42" s="6">
        <v>0</v>
      </c>
      <c r="H42" s="6">
        <v>25846000</v>
      </c>
      <c r="I42" s="6">
        <v>0</v>
      </c>
      <c r="J42" s="6">
        <v>25846000</v>
      </c>
      <c r="K42" s="6">
        <v>0</v>
      </c>
      <c r="L42" s="6">
        <v>20678947</v>
      </c>
      <c r="M42" s="6">
        <v>0</v>
      </c>
      <c r="N42" s="6">
        <v>20678947</v>
      </c>
      <c r="O42" s="5">
        <v>100</v>
      </c>
    </row>
    <row r="43" spans="1:15" x14ac:dyDescent="0.25">
      <c r="A43" s="4" t="s">
        <v>1419</v>
      </c>
      <c r="B43" s="4" t="s">
        <v>454</v>
      </c>
      <c r="C43" s="7" t="s">
        <v>453</v>
      </c>
      <c r="D43" s="7" t="s">
        <v>452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</row>
    <row r="44" spans="1:15" x14ac:dyDescent="0.25">
      <c r="A44" s="4" t="s">
        <v>1419</v>
      </c>
      <c r="B44" s="4" t="s">
        <v>451</v>
      </c>
      <c r="C44" s="7" t="s">
        <v>450</v>
      </c>
      <c r="D44" s="7" t="s">
        <v>204</v>
      </c>
      <c r="E44" s="6">
        <v>867848000</v>
      </c>
      <c r="F44" s="6">
        <v>30000000</v>
      </c>
      <c r="G44" s="6">
        <v>176782795</v>
      </c>
      <c r="H44" s="6">
        <v>1044630795</v>
      </c>
      <c r="I44" s="6">
        <v>0</v>
      </c>
      <c r="J44" s="6">
        <v>1044630795</v>
      </c>
      <c r="K44" s="6">
        <v>6550217</v>
      </c>
      <c r="L44" s="6">
        <v>834309075</v>
      </c>
      <c r="M44" s="6">
        <v>91589883</v>
      </c>
      <c r="N44" s="6">
        <v>658401909</v>
      </c>
      <c r="O44" s="5">
        <v>78.92</v>
      </c>
    </row>
    <row r="45" spans="1:15" x14ac:dyDescent="0.25">
      <c r="A45" s="4" t="s">
        <v>1419</v>
      </c>
      <c r="B45" s="4" t="s">
        <v>449</v>
      </c>
      <c r="C45" s="7" t="s">
        <v>448</v>
      </c>
      <c r="D45" s="7" t="s">
        <v>201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</row>
    <row r="46" spans="1:15" x14ac:dyDescent="0.25">
      <c r="A46" s="4" t="s">
        <v>1419</v>
      </c>
      <c r="B46" s="4" t="s">
        <v>447</v>
      </c>
      <c r="C46" s="7" t="s">
        <v>446</v>
      </c>
      <c r="D46" s="7" t="s">
        <v>198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1419</v>
      </c>
      <c r="B47" s="4" t="s">
        <v>445</v>
      </c>
      <c r="C47" s="7" t="s">
        <v>444</v>
      </c>
      <c r="D47" s="7" t="s">
        <v>443</v>
      </c>
      <c r="E47" s="6">
        <v>466238000</v>
      </c>
      <c r="F47" s="6">
        <v>30000000</v>
      </c>
      <c r="G47" s="6">
        <v>176782795</v>
      </c>
      <c r="H47" s="6">
        <v>643020795</v>
      </c>
      <c r="I47" s="6">
        <v>0</v>
      </c>
      <c r="J47" s="6">
        <v>643020795</v>
      </c>
      <c r="K47" s="6">
        <v>3433050</v>
      </c>
      <c r="L47" s="6">
        <v>531787575</v>
      </c>
      <c r="M47" s="6">
        <v>58126717</v>
      </c>
      <c r="N47" s="6">
        <v>402533742</v>
      </c>
      <c r="O47" s="5">
        <v>75.69</v>
      </c>
    </row>
    <row r="48" spans="1:15" x14ac:dyDescent="0.25">
      <c r="A48" s="4" t="s">
        <v>1419</v>
      </c>
      <c r="B48" s="4" t="s">
        <v>442</v>
      </c>
      <c r="C48" s="7" t="s">
        <v>441</v>
      </c>
      <c r="D48" s="7" t="s">
        <v>440</v>
      </c>
      <c r="E48" s="6">
        <v>401610000</v>
      </c>
      <c r="F48" s="6">
        <v>0</v>
      </c>
      <c r="G48" s="6">
        <v>0</v>
      </c>
      <c r="H48" s="6">
        <v>401610000</v>
      </c>
      <c r="I48" s="6">
        <v>0</v>
      </c>
      <c r="J48" s="6">
        <v>401610000</v>
      </c>
      <c r="K48" s="6">
        <v>3117167</v>
      </c>
      <c r="L48" s="6">
        <v>302521500</v>
      </c>
      <c r="M48" s="6">
        <v>33463166</v>
      </c>
      <c r="N48" s="6">
        <v>255868167</v>
      </c>
      <c r="O48" s="5">
        <v>84.58</v>
      </c>
    </row>
    <row r="49" spans="1:15" x14ac:dyDescent="0.25">
      <c r="A49" s="4" t="s">
        <v>1419</v>
      </c>
      <c r="B49" s="4" t="s">
        <v>439</v>
      </c>
      <c r="C49" s="7" t="s">
        <v>438</v>
      </c>
      <c r="D49" s="7" t="s">
        <v>192</v>
      </c>
      <c r="E49" s="6">
        <v>870488000</v>
      </c>
      <c r="F49" s="6">
        <v>0</v>
      </c>
      <c r="G49" s="6">
        <v>-47869900</v>
      </c>
      <c r="H49" s="6">
        <v>822618100</v>
      </c>
      <c r="I49" s="6">
        <v>0</v>
      </c>
      <c r="J49" s="6">
        <v>822618100</v>
      </c>
      <c r="K49" s="6">
        <v>50680680</v>
      </c>
      <c r="L49" s="6">
        <v>434407544</v>
      </c>
      <c r="M49" s="6">
        <v>50680680</v>
      </c>
      <c r="N49" s="6">
        <v>434407544</v>
      </c>
      <c r="O49" s="5">
        <v>100</v>
      </c>
    </row>
    <row r="50" spans="1:15" x14ac:dyDescent="0.25">
      <c r="A50" s="4" t="s">
        <v>1419</v>
      </c>
      <c r="B50" s="4" t="s">
        <v>437</v>
      </c>
      <c r="C50" s="7" t="s">
        <v>436</v>
      </c>
      <c r="D50" s="7" t="s">
        <v>189</v>
      </c>
      <c r="E50" s="6">
        <v>584472000</v>
      </c>
      <c r="F50" s="6">
        <v>0</v>
      </c>
      <c r="G50" s="6">
        <v>-21831300</v>
      </c>
      <c r="H50" s="6">
        <v>562640700</v>
      </c>
      <c r="I50" s="6">
        <v>0</v>
      </c>
      <c r="J50" s="6">
        <v>562640700</v>
      </c>
      <c r="K50" s="6">
        <v>35033080</v>
      </c>
      <c r="L50" s="6">
        <v>305771544</v>
      </c>
      <c r="M50" s="6">
        <v>35033080</v>
      </c>
      <c r="N50" s="6">
        <v>305771544</v>
      </c>
      <c r="O50" s="5">
        <v>100</v>
      </c>
    </row>
    <row r="51" spans="1:15" x14ac:dyDescent="0.25">
      <c r="A51" s="4" t="s">
        <v>1419</v>
      </c>
      <c r="B51" s="4" t="s">
        <v>435</v>
      </c>
      <c r="C51" s="7" t="s">
        <v>434</v>
      </c>
      <c r="D51" s="7" t="s">
        <v>655</v>
      </c>
      <c r="E51" s="6">
        <v>199731000</v>
      </c>
      <c r="F51" s="6">
        <v>0</v>
      </c>
      <c r="G51" s="6">
        <v>0</v>
      </c>
      <c r="H51" s="6">
        <v>199731000</v>
      </c>
      <c r="I51" s="6">
        <v>0</v>
      </c>
      <c r="J51" s="6">
        <v>199731000</v>
      </c>
      <c r="K51" s="6">
        <v>9928300</v>
      </c>
      <c r="L51" s="6">
        <v>98966985</v>
      </c>
      <c r="M51" s="6">
        <v>9928300</v>
      </c>
      <c r="N51" s="6">
        <v>98966985</v>
      </c>
      <c r="O51" s="5">
        <v>100</v>
      </c>
    </row>
    <row r="52" spans="1:15" x14ac:dyDescent="0.25">
      <c r="A52" s="4" t="s">
        <v>1419</v>
      </c>
      <c r="B52" s="4" t="s">
        <v>433</v>
      </c>
      <c r="C52" s="7" t="s">
        <v>432</v>
      </c>
      <c r="D52" s="7" t="s">
        <v>183</v>
      </c>
      <c r="E52" s="6">
        <v>88593000</v>
      </c>
      <c r="F52" s="6">
        <v>0</v>
      </c>
      <c r="G52" s="6">
        <v>0</v>
      </c>
      <c r="H52" s="6">
        <v>88593000</v>
      </c>
      <c r="I52" s="6">
        <v>0</v>
      </c>
      <c r="J52" s="6">
        <v>88593000</v>
      </c>
      <c r="K52" s="6">
        <v>7922400</v>
      </c>
      <c r="L52" s="6">
        <v>66356800</v>
      </c>
      <c r="M52" s="6">
        <v>7922400</v>
      </c>
      <c r="N52" s="6">
        <v>66356800</v>
      </c>
      <c r="O52" s="5">
        <v>100</v>
      </c>
    </row>
    <row r="53" spans="1:15" x14ac:dyDescent="0.25">
      <c r="A53" s="4" t="s">
        <v>1419</v>
      </c>
      <c r="B53" s="4" t="s">
        <v>431</v>
      </c>
      <c r="C53" s="7" t="s">
        <v>430</v>
      </c>
      <c r="D53" s="7" t="s">
        <v>180</v>
      </c>
      <c r="E53" s="6">
        <v>156883000</v>
      </c>
      <c r="F53" s="6">
        <v>0</v>
      </c>
      <c r="G53" s="6">
        <v>0</v>
      </c>
      <c r="H53" s="6">
        <v>156883000</v>
      </c>
      <c r="I53" s="6">
        <v>0</v>
      </c>
      <c r="J53" s="6">
        <v>156883000</v>
      </c>
      <c r="K53" s="6">
        <v>10351300</v>
      </c>
      <c r="L53" s="6">
        <v>81623700</v>
      </c>
      <c r="M53" s="6">
        <v>10351300</v>
      </c>
      <c r="N53" s="6">
        <v>81623700</v>
      </c>
      <c r="O53" s="5">
        <v>100</v>
      </c>
    </row>
    <row r="54" spans="1:15" x14ac:dyDescent="0.25">
      <c r="A54" s="4" t="s">
        <v>1419</v>
      </c>
      <c r="B54" s="4" t="s">
        <v>429</v>
      </c>
      <c r="C54" s="7" t="s">
        <v>428</v>
      </c>
      <c r="D54" s="7" t="s">
        <v>651</v>
      </c>
      <c r="E54" s="6">
        <v>44961000</v>
      </c>
      <c r="F54" s="6">
        <v>0</v>
      </c>
      <c r="G54" s="6">
        <v>0</v>
      </c>
      <c r="H54" s="6">
        <v>44961000</v>
      </c>
      <c r="I54" s="6">
        <v>0</v>
      </c>
      <c r="J54" s="6">
        <v>44961000</v>
      </c>
      <c r="K54" s="6">
        <v>1403680</v>
      </c>
      <c r="L54" s="6">
        <v>10464559</v>
      </c>
      <c r="M54" s="6">
        <v>1403680</v>
      </c>
      <c r="N54" s="6">
        <v>10464559</v>
      </c>
      <c r="O54" s="5">
        <v>100</v>
      </c>
    </row>
    <row r="55" spans="1:15" x14ac:dyDescent="0.25">
      <c r="A55" s="4" t="s">
        <v>1419</v>
      </c>
      <c r="B55" s="4" t="s">
        <v>427</v>
      </c>
      <c r="C55" s="7" t="s">
        <v>426</v>
      </c>
      <c r="D55" s="7" t="s">
        <v>174</v>
      </c>
      <c r="E55" s="6">
        <v>94304000</v>
      </c>
      <c r="F55" s="6">
        <v>0</v>
      </c>
      <c r="G55" s="6">
        <v>-21831300</v>
      </c>
      <c r="H55" s="6">
        <v>72472700</v>
      </c>
      <c r="I55" s="6">
        <v>0</v>
      </c>
      <c r="J55" s="6">
        <v>72472700</v>
      </c>
      <c r="K55" s="6">
        <v>5427400</v>
      </c>
      <c r="L55" s="6">
        <v>48359500</v>
      </c>
      <c r="M55" s="6">
        <v>5427400</v>
      </c>
      <c r="N55" s="6">
        <v>48359500</v>
      </c>
      <c r="O55" s="5">
        <v>100</v>
      </c>
    </row>
    <row r="56" spans="1:15" x14ac:dyDescent="0.25">
      <c r="A56" s="4" t="s">
        <v>1419</v>
      </c>
      <c r="B56" s="4" t="s">
        <v>425</v>
      </c>
      <c r="C56" s="7" t="s">
        <v>424</v>
      </c>
      <c r="D56" s="7" t="s">
        <v>171</v>
      </c>
      <c r="E56" s="6">
        <v>286016000</v>
      </c>
      <c r="F56" s="6">
        <v>0</v>
      </c>
      <c r="G56" s="6">
        <v>-26038600</v>
      </c>
      <c r="H56" s="6">
        <v>259977400</v>
      </c>
      <c r="I56" s="6">
        <v>0</v>
      </c>
      <c r="J56" s="6">
        <v>259977400</v>
      </c>
      <c r="K56" s="6">
        <v>15647600</v>
      </c>
      <c r="L56" s="6">
        <v>128636000</v>
      </c>
      <c r="M56" s="6">
        <v>15647600</v>
      </c>
      <c r="N56" s="6">
        <v>128636000</v>
      </c>
      <c r="O56" s="5">
        <v>100</v>
      </c>
    </row>
    <row r="57" spans="1:15" x14ac:dyDescent="0.25">
      <c r="A57" s="4" t="s">
        <v>1419</v>
      </c>
      <c r="B57" s="4" t="s">
        <v>423</v>
      </c>
      <c r="C57" s="7" t="s">
        <v>422</v>
      </c>
      <c r="D57" s="7" t="s">
        <v>647</v>
      </c>
      <c r="E57" s="6">
        <v>35247000</v>
      </c>
      <c r="F57" s="6">
        <v>0</v>
      </c>
      <c r="G57" s="6">
        <v>0</v>
      </c>
      <c r="H57" s="6">
        <v>35247000</v>
      </c>
      <c r="I57" s="6">
        <v>0</v>
      </c>
      <c r="J57" s="6">
        <v>35247000</v>
      </c>
      <c r="K57" s="6">
        <v>2172000</v>
      </c>
      <c r="L57" s="6">
        <v>19308900</v>
      </c>
      <c r="M57" s="6">
        <v>2172000</v>
      </c>
      <c r="N57" s="6">
        <v>19308900</v>
      </c>
      <c r="O57" s="5">
        <v>100</v>
      </c>
    </row>
    <row r="58" spans="1:15" x14ac:dyDescent="0.25">
      <c r="A58" s="4" t="s">
        <v>1419</v>
      </c>
      <c r="B58" s="4" t="s">
        <v>421</v>
      </c>
      <c r="C58" s="7" t="s">
        <v>420</v>
      </c>
      <c r="D58" s="7" t="s">
        <v>165</v>
      </c>
      <c r="E58" s="6">
        <v>132889000</v>
      </c>
      <c r="F58" s="6">
        <v>0</v>
      </c>
      <c r="G58" s="6">
        <v>0</v>
      </c>
      <c r="H58" s="6">
        <v>132889000</v>
      </c>
      <c r="I58" s="6">
        <v>0</v>
      </c>
      <c r="J58" s="6">
        <v>132889000</v>
      </c>
      <c r="K58" s="6">
        <v>6691400</v>
      </c>
      <c r="L58" s="6">
        <v>48877800</v>
      </c>
      <c r="M58" s="6">
        <v>6691400</v>
      </c>
      <c r="N58" s="6">
        <v>48877800</v>
      </c>
      <c r="O58" s="5">
        <v>100</v>
      </c>
    </row>
    <row r="59" spans="1:15" x14ac:dyDescent="0.25">
      <c r="A59" s="4" t="s">
        <v>1419</v>
      </c>
      <c r="B59" s="4" t="s">
        <v>419</v>
      </c>
      <c r="C59" s="7" t="s">
        <v>418</v>
      </c>
      <c r="D59" s="7" t="s">
        <v>644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</row>
    <row r="60" spans="1:15" x14ac:dyDescent="0.25">
      <c r="A60" s="4" t="s">
        <v>1419</v>
      </c>
      <c r="B60" s="4" t="s">
        <v>417</v>
      </c>
      <c r="C60" s="7" t="s">
        <v>416</v>
      </c>
      <c r="D60" s="7" t="s">
        <v>642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1419</v>
      </c>
      <c r="B61" s="4" t="s">
        <v>415</v>
      </c>
      <c r="C61" s="7" t="s">
        <v>414</v>
      </c>
      <c r="D61" s="7" t="s">
        <v>156</v>
      </c>
      <c r="E61" s="6">
        <v>70728000</v>
      </c>
      <c r="F61" s="6">
        <v>0</v>
      </c>
      <c r="G61" s="6">
        <v>-15622900</v>
      </c>
      <c r="H61" s="6">
        <v>55105100</v>
      </c>
      <c r="I61" s="6">
        <v>0</v>
      </c>
      <c r="J61" s="6">
        <v>55105100</v>
      </c>
      <c r="K61" s="6">
        <v>4070500</v>
      </c>
      <c r="L61" s="6">
        <v>36269600</v>
      </c>
      <c r="M61" s="6">
        <v>4070500</v>
      </c>
      <c r="N61" s="6">
        <v>36269600</v>
      </c>
      <c r="O61" s="5">
        <v>100</v>
      </c>
    </row>
    <row r="62" spans="1:15" x14ac:dyDescent="0.25">
      <c r="A62" s="4" t="s">
        <v>1419</v>
      </c>
      <c r="B62" s="4" t="s">
        <v>413</v>
      </c>
      <c r="C62" s="7" t="s">
        <v>412</v>
      </c>
      <c r="D62" s="7" t="s">
        <v>153</v>
      </c>
      <c r="E62" s="6">
        <v>47152000</v>
      </c>
      <c r="F62" s="6">
        <v>0</v>
      </c>
      <c r="G62" s="6">
        <v>-10415700</v>
      </c>
      <c r="H62" s="6">
        <v>36736300</v>
      </c>
      <c r="I62" s="6">
        <v>0</v>
      </c>
      <c r="J62" s="6">
        <v>36736300</v>
      </c>
      <c r="K62" s="6">
        <v>2713700</v>
      </c>
      <c r="L62" s="6">
        <v>24179700</v>
      </c>
      <c r="M62" s="6">
        <v>2713700</v>
      </c>
      <c r="N62" s="6">
        <v>24179700</v>
      </c>
      <c r="O62" s="5">
        <v>100</v>
      </c>
    </row>
    <row r="63" spans="1:15" x14ac:dyDescent="0.25">
      <c r="A63" s="4" t="s">
        <v>1419</v>
      </c>
      <c r="B63" s="4" t="s">
        <v>411</v>
      </c>
      <c r="C63" s="7" t="s">
        <v>410</v>
      </c>
      <c r="D63" s="7" t="s">
        <v>150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</row>
    <row r="64" spans="1:15" x14ac:dyDescent="0.25">
      <c r="A64" s="4" t="s">
        <v>1419</v>
      </c>
      <c r="B64" s="4" t="s">
        <v>409</v>
      </c>
      <c r="C64" s="7" t="s">
        <v>408</v>
      </c>
      <c r="D64" s="7" t="s">
        <v>147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1419</v>
      </c>
      <c r="B65" s="4" t="s">
        <v>407</v>
      </c>
      <c r="C65" s="7" t="s">
        <v>406</v>
      </c>
      <c r="D65" s="7" t="s">
        <v>144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1419</v>
      </c>
      <c r="B66" s="4" t="s">
        <v>405</v>
      </c>
      <c r="C66" s="7" t="s">
        <v>404</v>
      </c>
      <c r="D66" s="7" t="s">
        <v>403</v>
      </c>
      <c r="E66" s="6">
        <v>3644854000</v>
      </c>
      <c r="F66" s="6">
        <v>1052365450</v>
      </c>
      <c r="G66" s="6">
        <v>1889465765</v>
      </c>
      <c r="H66" s="6">
        <v>5534319765</v>
      </c>
      <c r="I66" s="6">
        <v>0</v>
      </c>
      <c r="J66" s="6">
        <v>5534319765</v>
      </c>
      <c r="K66" s="6">
        <v>261934427</v>
      </c>
      <c r="L66" s="6">
        <v>3629638328</v>
      </c>
      <c r="M66" s="6">
        <v>368145865.36000001</v>
      </c>
      <c r="N66" s="6">
        <v>2090371291.3599999</v>
      </c>
      <c r="O66" s="5">
        <v>57.59</v>
      </c>
    </row>
    <row r="67" spans="1:15" x14ac:dyDescent="0.25">
      <c r="A67" s="4" t="s">
        <v>1419</v>
      </c>
      <c r="B67" s="4" t="s">
        <v>402</v>
      </c>
      <c r="C67" s="7" t="s">
        <v>401</v>
      </c>
      <c r="D67" s="7" t="s">
        <v>731</v>
      </c>
      <c r="E67" s="6">
        <v>3616696000</v>
      </c>
      <c r="F67" s="6">
        <v>1052365450</v>
      </c>
      <c r="G67" s="6">
        <v>1870565765</v>
      </c>
      <c r="H67" s="6">
        <v>5487261765</v>
      </c>
      <c r="I67" s="6">
        <v>0</v>
      </c>
      <c r="J67" s="6">
        <v>5487261765</v>
      </c>
      <c r="K67" s="6">
        <v>260907760</v>
      </c>
      <c r="L67" s="6">
        <v>3596498709</v>
      </c>
      <c r="M67" s="6">
        <v>368095865.36000001</v>
      </c>
      <c r="N67" s="6">
        <v>2059356925.3599999</v>
      </c>
      <c r="O67" s="5">
        <v>57.26</v>
      </c>
    </row>
    <row r="68" spans="1:15" x14ac:dyDescent="0.25">
      <c r="A68" s="4" t="s">
        <v>1419</v>
      </c>
      <c r="B68" s="4" t="s">
        <v>399</v>
      </c>
      <c r="C68" s="7" t="s">
        <v>398</v>
      </c>
      <c r="D68" s="7" t="s">
        <v>397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5">
        <v>0</v>
      </c>
    </row>
    <row r="69" spans="1:15" x14ac:dyDescent="0.25">
      <c r="A69" s="4" t="s">
        <v>1419</v>
      </c>
      <c r="B69" s="4" t="s">
        <v>396</v>
      </c>
      <c r="C69" s="7" t="s">
        <v>395</v>
      </c>
      <c r="D69" s="7" t="s">
        <v>21</v>
      </c>
      <c r="E69" s="6">
        <v>21620000</v>
      </c>
      <c r="F69" s="6">
        <v>0</v>
      </c>
      <c r="G69" s="6">
        <v>0</v>
      </c>
      <c r="H69" s="6">
        <v>21620000</v>
      </c>
      <c r="I69" s="6">
        <v>0</v>
      </c>
      <c r="J69" s="6">
        <v>21620000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</row>
    <row r="70" spans="1:15" x14ac:dyDescent="0.25">
      <c r="A70" s="4" t="s">
        <v>1419</v>
      </c>
      <c r="B70" s="4" t="s">
        <v>394</v>
      </c>
      <c r="C70" s="7" t="s">
        <v>393</v>
      </c>
      <c r="D70" s="7" t="s">
        <v>392</v>
      </c>
      <c r="E70" s="6">
        <v>381336000</v>
      </c>
      <c r="F70" s="6">
        <v>204000000</v>
      </c>
      <c r="G70" s="6">
        <v>302180424</v>
      </c>
      <c r="H70" s="6">
        <v>683516424</v>
      </c>
      <c r="I70" s="6">
        <v>0</v>
      </c>
      <c r="J70" s="6">
        <v>683516424</v>
      </c>
      <c r="K70" s="6">
        <v>34555105</v>
      </c>
      <c r="L70" s="6">
        <v>287056141</v>
      </c>
      <c r="M70" s="6">
        <v>13680049</v>
      </c>
      <c r="N70" s="6">
        <v>151893174</v>
      </c>
      <c r="O70" s="5">
        <v>52.91</v>
      </c>
    </row>
    <row r="71" spans="1:15" x14ac:dyDescent="0.25">
      <c r="A71" s="4" t="s">
        <v>1419</v>
      </c>
      <c r="B71" s="4" t="s">
        <v>391</v>
      </c>
      <c r="C71" s="7" t="s">
        <v>390</v>
      </c>
      <c r="D71" s="7" t="s">
        <v>389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</row>
    <row r="72" spans="1:15" x14ac:dyDescent="0.25">
      <c r="A72" s="4" t="s">
        <v>1419</v>
      </c>
      <c r="B72" s="4" t="s">
        <v>388</v>
      </c>
      <c r="C72" s="7" t="s">
        <v>387</v>
      </c>
      <c r="D72" s="7" t="s">
        <v>386</v>
      </c>
      <c r="E72" s="6">
        <v>142905000</v>
      </c>
      <c r="F72" s="6">
        <v>66075000</v>
      </c>
      <c r="G72" s="6">
        <v>141075000</v>
      </c>
      <c r="H72" s="6">
        <v>283980000</v>
      </c>
      <c r="I72" s="6">
        <v>0</v>
      </c>
      <c r="J72" s="6">
        <v>283980000</v>
      </c>
      <c r="K72" s="6">
        <v>22158925</v>
      </c>
      <c r="L72" s="6">
        <v>190912451</v>
      </c>
      <c r="M72" s="6">
        <v>34120125</v>
      </c>
      <c r="N72" s="6">
        <v>132275633</v>
      </c>
      <c r="O72" s="5">
        <v>69.290000000000006</v>
      </c>
    </row>
    <row r="73" spans="1:15" x14ac:dyDescent="0.25">
      <c r="A73" s="4" t="s">
        <v>1419</v>
      </c>
      <c r="B73" s="4" t="s">
        <v>385</v>
      </c>
      <c r="C73" s="7" t="s">
        <v>384</v>
      </c>
      <c r="D73" s="7" t="s">
        <v>383</v>
      </c>
      <c r="E73" s="6">
        <v>44554000</v>
      </c>
      <c r="F73" s="6">
        <v>146350500</v>
      </c>
      <c r="G73" s="6">
        <v>166350500</v>
      </c>
      <c r="H73" s="6">
        <v>210904500</v>
      </c>
      <c r="I73" s="6">
        <v>0</v>
      </c>
      <c r="J73" s="6">
        <v>210904500</v>
      </c>
      <c r="K73" s="6">
        <v>1113600</v>
      </c>
      <c r="L73" s="6">
        <v>62469071</v>
      </c>
      <c r="M73" s="6">
        <v>1828400</v>
      </c>
      <c r="N73" s="6">
        <v>11126811</v>
      </c>
      <c r="O73" s="5">
        <v>17.809999999999999</v>
      </c>
    </row>
    <row r="74" spans="1:15" x14ac:dyDescent="0.25">
      <c r="A74" s="4" t="s">
        <v>1419</v>
      </c>
      <c r="B74" s="4" t="s">
        <v>382</v>
      </c>
      <c r="C74" s="7" t="s">
        <v>381</v>
      </c>
      <c r="D74" s="7" t="s">
        <v>380</v>
      </c>
      <c r="E74" s="6">
        <v>1966183000</v>
      </c>
      <c r="F74" s="6">
        <v>269000000</v>
      </c>
      <c r="G74" s="6">
        <v>712219794</v>
      </c>
      <c r="H74" s="6">
        <v>2678402794</v>
      </c>
      <c r="I74" s="6">
        <v>0</v>
      </c>
      <c r="J74" s="6">
        <v>2678402794</v>
      </c>
      <c r="K74" s="6">
        <v>93626529</v>
      </c>
      <c r="L74" s="6">
        <v>2099233727</v>
      </c>
      <c r="M74" s="6">
        <v>222363368.36000001</v>
      </c>
      <c r="N74" s="6">
        <v>1001453800.36</v>
      </c>
      <c r="O74" s="5">
        <v>47.71</v>
      </c>
    </row>
    <row r="75" spans="1:15" x14ac:dyDescent="0.25">
      <c r="A75" s="4" t="s">
        <v>1419</v>
      </c>
      <c r="B75" s="4" t="s">
        <v>379</v>
      </c>
      <c r="C75" s="7" t="s">
        <v>378</v>
      </c>
      <c r="D75" s="7" t="s">
        <v>377</v>
      </c>
      <c r="E75" s="6">
        <v>1966183000</v>
      </c>
      <c r="F75" s="6">
        <v>269000000</v>
      </c>
      <c r="G75" s="6">
        <v>712219794</v>
      </c>
      <c r="H75" s="6">
        <v>2678402794</v>
      </c>
      <c r="I75" s="6">
        <v>0</v>
      </c>
      <c r="J75" s="6">
        <v>2678402794</v>
      </c>
      <c r="K75" s="6">
        <v>93626529</v>
      </c>
      <c r="L75" s="6">
        <v>2099233727</v>
      </c>
      <c r="M75" s="6">
        <v>222363368.36000001</v>
      </c>
      <c r="N75" s="6">
        <v>1001453800.36</v>
      </c>
      <c r="O75" s="5">
        <v>47.71</v>
      </c>
    </row>
    <row r="76" spans="1:15" x14ac:dyDescent="0.25">
      <c r="A76" s="4" t="s">
        <v>1419</v>
      </c>
      <c r="B76" s="4" t="s">
        <v>376</v>
      </c>
      <c r="C76" s="7" t="s">
        <v>375</v>
      </c>
      <c r="D76" s="7" t="s">
        <v>374</v>
      </c>
      <c r="E76" s="6">
        <v>105960000</v>
      </c>
      <c r="F76" s="6">
        <v>0</v>
      </c>
      <c r="G76" s="6">
        <v>0</v>
      </c>
      <c r="H76" s="6">
        <v>105960000</v>
      </c>
      <c r="I76" s="6">
        <v>0</v>
      </c>
      <c r="J76" s="6">
        <v>105960000</v>
      </c>
      <c r="K76" s="6">
        <v>0</v>
      </c>
      <c r="L76" s="6">
        <v>75800000</v>
      </c>
      <c r="M76" s="6">
        <v>360944</v>
      </c>
      <c r="N76" s="6">
        <v>37133985</v>
      </c>
      <c r="O76" s="5">
        <v>48.99</v>
      </c>
    </row>
    <row r="77" spans="1:15" x14ac:dyDescent="0.25">
      <c r="A77" s="4" t="s">
        <v>1419</v>
      </c>
      <c r="B77" s="4" t="s">
        <v>373</v>
      </c>
      <c r="C77" s="7" t="s">
        <v>372</v>
      </c>
      <c r="D77" s="7" t="s">
        <v>371</v>
      </c>
      <c r="E77" s="6">
        <v>206816000</v>
      </c>
      <c r="F77" s="6">
        <v>143889950</v>
      </c>
      <c r="G77" s="6">
        <v>265605977</v>
      </c>
      <c r="H77" s="6">
        <v>472421977</v>
      </c>
      <c r="I77" s="6">
        <v>0</v>
      </c>
      <c r="J77" s="6">
        <v>472421977</v>
      </c>
      <c r="K77" s="6">
        <v>46044000</v>
      </c>
      <c r="L77" s="6">
        <v>268603164</v>
      </c>
      <c r="M77" s="6">
        <v>30579711</v>
      </c>
      <c r="N77" s="6">
        <v>174117084</v>
      </c>
      <c r="O77" s="5">
        <v>64.819999999999993</v>
      </c>
    </row>
    <row r="78" spans="1:15" x14ac:dyDescent="0.25">
      <c r="A78" s="4" t="s">
        <v>1419</v>
      </c>
      <c r="B78" s="4" t="s">
        <v>370</v>
      </c>
      <c r="C78" s="7" t="s">
        <v>369</v>
      </c>
      <c r="D78" s="7" t="s">
        <v>368</v>
      </c>
      <c r="E78" s="6">
        <v>150000000</v>
      </c>
      <c r="F78" s="6">
        <v>50000000</v>
      </c>
      <c r="G78" s="6">
        <v>50000000</v>
      </c>
      <c r="H78" s="6">
        <v>200000000</v>
      </c>
      <c r="I78" s="6">
        <v>0</v>
      </c>
      <c r="J78" s="6">
        <v>200000000</v>
      </c>
      <c r="K78" s="6">
        <v>0</v>
      </c>
      <c r="L78" s="6">
        <v>150000000</v>
      </c>
      <c r="M78" s="6">
        <v>525625</v>
      </c>
      <c r="N78" s="6">
        <v>121141240</v>
      </c>
      <c r="O78" s="5">
        <v>80.760000000000005</v>
      </c>
    </row>
    <row r="79" spans="1:15" x14ac:dyDescent="0.25">
      <c r="A79" s="4" t="s">
        <v>1419</v>
      </c>
      <c r="B79" s="4" t="s">
        <v>367</v>
      </c>
      <c r="C79" s="7" t="s">
        <v>366</v>
      </c>
      <c r="D79" s="7" t="s">
        <v>365</v>
      </c>
      <c r="E79" s="6">
        <v>150000000</v>
      </c>
      <c r="F79" s="6">
        <v>50000000</v>
      </c>
      <c r="G79" s="6">
        <v>50000000</v>
      </c>
      <c r="H79" s="6">
        <v>200000000</v>
      </c>
      <c r="I79" s="6">
        <v>0</v>
      </c>
      <c r="J79" s="6">
        <v>200000000</v>
      </c>
      <c r="K79" s="6">
        <v>0</v>
      </c>
      <c r="L79" s="6">
        <v>150000000</v>
      </c>
      <c r="M79" s="6">
        <v>525625</v>
      </c>
      <c r="N79" s="6">
        <v>121141240</v>
      </c>
      <c r="O79" s="5">
        <v>80.760000000000005</v>
      </c>
    </row>
    <row r="80" spans="1:15" x14ac:dyDescent="0.25">
      <c r="A80" s="4" t="s">
        <v>1419</v>
      </c>
      <c r="B80" s="4" t="s">
        <v>364</v>
      </c>
      <c r="C80" s="7" t="s">
        <v>363</v>
      </c>
      <c r="D80" s="7" t="s">
        <v>362</v>
      </c>
      <c r="E80" s="6">
        <v>486366000</v>
      </c>
      <c r="F80" s="6">
        <v>0</v>
      </c>
      <c r="G80" s="6">
        <v>60084070</v>
      </c>
      <c r="H80" s="6">
        <v>546450070</v>
      </c>
      <c r="I80" s="6">
        <v>0</v>
      </c>
      <c r="J80" s="6">
        <v>546450070</v>
      </c>
      <c r="K80" s="6">
        <v>59369201</v>
      </c>
      <c r="L80" s="6">
        <v>418872755</v>
      </c>
      <c r="M80" s="6">
        <v>53493243</v>
      </c>
      <c r="N80" s="6">
        <v>412845148</v>
      </c>
      <c r="O80" s="5">
        <v>98.56</v>
      </c>
    </row>
    <row r="81" spans="1:15" x14ac:dyDescent="0.25">
      <c r="A81" s="4" t="s">
        <v>1419</v>
      </c>
      <c r="B81" s="4" t="s">
        <v>361</v>
      </c>
      <c r="C81" s="7" t="s">
        <v>360</v>
      </c>
      <c r="D81" s="7" t="s">
        <v>359</v>
      </c>
      <c r="E81" s="6">
        <v>213828000</v>
      </c>
      <c r="F81" s="6">
        <v>0</v>
      </c>
      <c r="G81" s="6">
        <v>29833559</v>
      </c>
      <c r="H81" s="6">
        <v>243661559</v>
      </c>
      <c r="I81" s="6">
        <v>0</v>
      </c>
      <c r="J81" s="6">
        <v>243661559</v>
      </c>
      <c r="K81" s="6">
        <v>21595390</v>
      </c>
      <c r="L81" s="6">
        <v>181781979</v>
      </c>
      <c r="M81" s="6">
        <v>21595390</v>
      </c>
      <c r="N81" s="6">
        <v>181781979</v>
      </c>
      <c r="O81" s="5">
        <v>100</v>
      </c>
    </row>
    <row r="82" spans="1:15" x14ac:dyDescent="0.25">
      <c r="A82" s="4" t="s">
        <v>1419</v>
      </c>
      <c r="B82" s="4" t="s">
        <v>358</v>
      </c>
      <c r="C82" s="7" t="s">
        <v>357</v>
      </c>
      <c r="D82" s="7" t="s">
        <v>715</v>
      </c>
      <c r="E82" s="6">
        <v>98880000</v>
      </c>
      <c r="F82" s="6">
        <v>0</v>
      </c>
      <c r="G82" s="6">
        <v>11777690</v>
      </c>
      <c r="H82" s="6">
        <v>110657690</v>
      </c>
      <c r="I82" s="6">
        <v>0</v>
      </c>
      <c r="J82" s="6">
        <v>110657690</v>
      </c>
      <c r="K82" s="6">
        <v>18817680</v>
      </c>
      <c r="L82" s="6">
        <v>91250520</v>
      </c>
      <c r="M82" s="6">
        <v>18817680</v>
      </c>
      <c r="N82" s="6">
        <v>91250520</v>
      </c>
      <c r="O82" s="5">
        <v>100</v>
      </c>
    </row>
    <row r="83" spans="1:15" x14ac:dyDescent="0.25">
      <c r="A83" s="4" t="s">
        <v>1419</v>
      </c>
      <c r="B83" s="4" t="s">
        <v>355</v>
      </c>
      <c r="C83" s="7" t="s">
        <v>354</v>
      </c>
      <c r="D83" s="7" t="s">
        <v>353</v>
      </c>
      <c r="E83" s="6">
        <v>103824000</v>
      </c>
      <c r="F83" s="6">
        <v>0</v>
      </c>
      <c r="G83" s="6">
        <v>4192446</v>
      </c>
      <c r="H83" s="6">
        <v>108016446</v>
      </c>
      <c r="I83" s="6">
        <v>0</v>
      </c>
      <c r="J83" s="6">
        <v>108016446</v>
      </c>
      <c r="K83" s="6">
        <v>11589980</v>
      </c>
      <c r="L83" s="6">
        <v>85915798</v>
      </c>
      <c r="M83" s="6">
        <v>5562524</v>
      </c>
      <c r="N83" s="6">
        <v>79888342</v>
      </c>
      <c r="O83" s="5">
        <v>92.98</v>
      </c>
    </row>
    <row r="84" spans="1:15" x14ac:dyDescent="0.25">
      <c r="A84" s="4" t="s">
        <v>1419</v>
      </c>
      <c r="B84" s="4" t="s">
        <v>352</v>
      </c>
      <c r="C84" s="7" t="s">
        <v>351</v>
      </c>
      <c r="D84" s="7" t="s">
        <v>350</v>
      </c>
      <c r="E84" s="6">
        <v>40788000</v>
      </c>
      <c r="F84" s="6">
        <v>0</v>
      </c>
      <c r="G84" s="6">
        <v>361737</v>
      </c>
      <c r="H84" s="6">
        <v>41149737</v>
      </c>
      <c r="I84" s="6">
        <v>0</v>
      </c>
      <c r="J84" s="6">
        <v>41149737</v>
      </c>
      <c r="K84" s="6">
        <v>3959371</v>
      </c>
      <c r="L84" s="6">
        <v>28517450</v>
      </c>
      <c r="M84" s="6">
        <v>4110869</v>
      </c>
      <c r="N84" s="6">
        <v>28517299</v>
      </c>
      <c r="O84" s="5">
        <v>100</v>
      </c>
    </row>
    <row r="85" spans="1:15" x14ac:dyDescent="0.25">
      <c r="A85" s="4" t="s">
        <v>1419</v>
      </c>
      <c r="B85" s="4" t="s">
        <v>349</v>
      </c>
      <c r="C85" s="7" t="s">
        <v>348</v>
      </c>
      <c r="D85" s="7" t="s">
        <v>347</v>
      </c>
      <c r="E85" s="6">
        <v>29046000</v>
      </c>
      <c r="F85" s="6">
        <v>0</v>
      </c>
      <c r="G85" s="6">
        <v>13918638</v>
      </c>
      <c r="H85" s="6">
        <v>42964638</v>
      </c>
      <c r="I85" s="6">
        <v>0</v>
      </c>
      <c r="J85" s="6">
        <v>42964638</v>
      </c>
      <c r="K85" s="6">
        <v>3406780</v>
      </c>
      <c r="L85" s="6">
        <v>31407008</v>
      </c>
      <c r="M85" s="6">
        <v>3406780</v>
      </c>
      <c r="N85" s="6">
        <v>31407008</v>
      </c>
      <c r="O85" s="5">
        <v>100</v>
      </c>
    </row>
    <row r="86" spans="1:15" x14ac:dyDescent="0.25">
      <c r="A86" s="4" t="s">
        <v>1419</v>
      </c>
      <c r="B86" s="4" t="s">
        <v>346</v>
      </c>
      <c r="C86" s="7" t="s">
        <v>345</v>
      </c>
      <c r="D86" s="7" t="s">
        <v>344</v>
      </c>
      <c r="E86" s="6">
        <v>16000000</v>
      </c>
      <c r="F86" s="6">
        <v>0</v>
      </c>
      <c r="G86" s="6">
        <v>0</v>
      </c>
      <c r="H86" s="6">
        <v>16000000</v>
      </c>
      <c r="I86" s="6">
        <v>0</v>
      </c>
      <c r="J86" s="6">
        <v>16000000</v>
      </c>
      <c r="K86" s="6">
        <v>0</v>
      </c>
      <c r="L86" s="6">
        <v>6600000</v>
      </c>
      <c r="M86" s="6">
        <v>0</v>
      </c>
      <c r="N86" s="6">
        <v>0</v>
      </c>
      <c r="O86" s="5">
        <v>0</v>
      </c>
    </row>
    <row r="87" spans="1:15" x14ac:dyDescent="0.25">
      <c r="A87" s="4" t="s">
        <v>1419</v>
      </c>
      <c r="B87" s="4" t="s">
        <v>343</v>
      </c>
      <c r="C87" s="7" t="s">
        <v>342</v>
      </c>
      <c r="D87" s="7" t="s">
        <v>341</v>
      </c>
      <c r="E87" s="6">
        <v>43000000</v>
      </c>
      <c r="F87" s="6">
        <v>0</v>
      </c>
      <c r="G87" s="6">
        <v>0</v>
      </c>
      <c r="H87" s="6">
        <v>43000000</v>
      </c>
      <c r="I87" s="6">
        <v>0</v>
      </c>
      <c r="J87" s="6">
        <v>43000000</v>
      </c>
      <c r="K87" s="6">
        <v>0</v>
      </c>
      <c r="L87" s="6">
        <v>1800000</v>
      </c>
      <c r="M87" s="6">
        <v>143200</v>
      </c>
      <c r="N87" s="6">
        <v>334400</v>
      </c>
      <c r="O87" s="5">
        <v>18.579999999999998</v>
      </c>
    </row>
    <row r="88" spans="1:15" x14ac:dyDescent="0.25">
      <c r="A88" s="4" t="s">
        <v>1419</v>
      </c>
      <c r="B88" s="4" t="s">
        <v>340</v>
      </c>
      <c r="C88" s="7" t="s">
        <v>339</v>
      </c>
      <c r="D88" s="7" t="s">
        <v>338</v>
      </c>
      <c r="E88" s="6">
        <v>6000000</v>
      </c>
      <c r="F88" s="6">
        <v>155050000</v>
      </c>
      <c r="G88" s="6">
        <v>155050000</v>
      </c>
      <c r="H88" s="6">
        <v>161050000</v>
      </c>
      <c r="I88" s="6">
        <v>0</v>
      </c>
      <c r="J88" s="6">
        <v>161050000</v>
      </c>
      <c r="K88" s="6">
        <v>0</v>
      </c>
      <c r="L88" s="6">
        <v>1800000</v>
      </c>
      <c r="M88" s="6">
        <v>101800</v>
      </c>
      <c r="N88" s="6">
        <v>626250</v>
      </c>
      <c r="O88" s="5">
        <v>34.79</v>
      </c>
    </row>
    <row r="89" spans="1:15" x14ac:dyDescent="0.25">
      <c r="A89" s="4" t="s">
        <v>1419</v>
      </c>
      <c r="B89" s="4" t="s">
        <v>337</v>
      </c>
      <c r="C89" s="7" t="s">
        <v>336</v>
      </c>
      <c r="D89" s="7" t="s">
        <v>335</v>
      </c>
      <c r="E89" s="6">
        <v>23840000</v>
      </c>
      <c r="F89" s="6">
        <v>8000000</v>
      </c>
      <c r="G89" s="6">
        <v>8000000</v>
      </c>
      <c r="H89" s="6">
        <v>31840000</v>
      </c>
      <c r="I89" s="6">
        <v>0</v>
      </c>
      <c r="J89" s="6">
        <v>31840000</v>
      </c>
      <c r="K89" s="6">
        <v>4040400</v>
      </c>
      <c r="L89" s="6">
        <v>22331400</v>
      </c>
      <c r="M89" s="6">
        <v>10899400</v>
      </c>
      <c r="N89" s="6">
        <v>10899400</v>
      </c>
      <c r="O89" s="5">
        <v>48.81</v>
      </c>
    </row>
    <row r="90" spans="1:15" x14ac:dyDescent="0.25">
      <c r="A90" s="4" t="s">
        <v>1419</v>
      </c>
      <c r="B90" s="4" t="s">
        <v>334</v>
      </c>
      <c r="C90" s="7" t="s">
        <v>333</v>
      </c>
      <c r="D90" s="7" t="s">
        <v>332</v>
      </c>
      <c r="E90" s="6">
        <v>10116000</v>
      </c>
      <c r="F90" s="6">
        <v>0</v>
      </c>
      <c r="G90" s="6">
        <v>0</v>
      </c>
      <c r="H90" s="6">
        <v>10116000</v>
      </c>
      <c r="I90" s="6">
        <v>0</v>
      </c>
      <c r="J90" s="6">
        <v>10116000</v>
      </c>
      <c r="K90" s="6">
        <v>0</v>
      </c>
      <c r="L90" s="6">
        <v>0</v>
      </c>
      <c r="M90" s="6">
        <v>0</v>
      </c>
      <c r="N90" s="6">
        <v>0</v>
      </c>
      <c r="O90" s="5">
        <v>0</v>
      </c>
    </row>
    <row r="91" spans="1:15" x14ac:dyDescent="0.25">
      <c r="A91" s="4" t="s">
        <v>1419</v>
      </c>
      <c r="B91" s="4" t="s">
        <v>331</v>
      </c>
      <c r="C91" s="7" t="s">
        <v>330</v>
      </c>
      <c r="D91" s="7" t="s">
        <v>329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1419</v>
      </c>
      <c r="B92" s="4" t="s">
        <v>328</v>
      </c>
      <c r="C92" s="7" t="s">
        <v>327</v>
      </c>
      <c r="D92" s="7" t="s">
        <v>326</v>
      </c>
      <c r="E92" s="6">
        <v>12000000</v>
      </c>
      <c r="F92" s="6">
        <v>10000000</v>
      </c>
      <c r="G92" s="6">
        <v>10000000</v>
      </c>
      <c r="H92" s="6">
        <v>22000000</v>
      </c>
      <c r="I92" s="6">
        <v>0</v>
      </c>
      <c r="J92" s="6">
        <v>22000000</v>
      </c>
      <c r="K92" s="6">
        <v>0</v>
      </c>
      <c r="L92" s="6">
        <v>11020000</v>
      </c>
      <c r="M92" s="6">
        <v>0</v>
      </c>
      <c r="N92" s="6">
        <v>5510000</v>
      </c>
      <c r="O92" s="5">
        <v>50</v>
      </c>
    </row>
    <row r="93" spans="1:15" x14ac:dyDescent="0.25">
      <c r="A93" s="4" t="s">
        <v>1419</v>
      </c>
      <c r="B93" s="4" t="s">
        <v>325</v>
      </c>
      <c r="C93" s="7" t="s">
        <v>324</v>
      </c>
      <c r="D93" s="7" t="s">
        <v>323</v>
      </c>
      <c r="E93" s="6">
        <v>28158000</v>
      </c>
      <c r="F93" s="6">
        <v>0</v>
      </c>
      <c r="G93" s="6">
        <v>18900000</v>
      </c>
      <c r="H93" s="6">
        <v>47058000</v>
      </c>
      <c r="I93" s="6">
        <v>0</v>
      </c>
      <c r="J93" s="6">
        <v>47058000</v>
      </c>
      <c r="K93" s="6">
        <v>1026667</v>
      </c>
      <c r="L93" s="6">
        <v>33139619</v>
      </c>
      <c r="M93" s="6">
        <v>50000</v>
      </c>
      <c r="N93" s="6">
        <v>31014366</v>
      </c>
      <c r="O93" s="5">
        <v>93.59</v>
      </c>
    </row>
    <row r="94" spans="1:15" x14ac:dyDescent="0.25">
      <c r="A94" s="4" t="s">
        <v>1419</v>
      </c>
      <c r="B94" s="4" t="s">
        <v>322</v>
      </c>
      <c r="C94" s="7" t="s">
        <v>321</v>
      </c>
      <c r="D94" s="7" t="s">
        <v>87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5">
        <v>0</v>
      </c>
    </row>
    <row r="95" spans="1:15" x14ac:dyDescent="0.25">
      <c r="A95" s="4" t="s">
        <v>1419</v>
      </c>
      <c r="B95" s="4" t="s">
        <v>320</v>
      </c>
      <c r="C95" s="7" t="s">
        <v>319</v>
      </c>
      <c r="D95" s="7" t="s">
        <v>318</v>
      </c>
      <c r="E95" s="6">
        <v>22308000</v>
      </c>
      <c r="F95" s="6">
        <v>0</v>
      </c>
      <c r="G95" s="6">
        <v>18900000</v>
      </c>
      <c r="H95" s="6">
        <v>41208000</v>
      </c>
      <c r="I95" s="6">
        <v>0</v>
      </c>
      <c r="J95" s="6">
        <v>41208000</v>
      </c>
      <c r="K95" s="6">
        <v>1026667</v>
      </c>
      <c r="L95" s="6">
        <v>27784819</v>
      </c>
      <c r="M95" s="6">
        <v>50000</v>
      </c>
      <c r="N95" s="6">
        <v>25859566</v>
      </c>
      <c r="O95" s="5">
        <v>93.07</v>
      </c>
    </row>
    <row r="96" spans="1:15" x14ac:dyDescent="0.25">
      <c r="A96" s="4" t="s">
        <v>1419</v>
      </c>
      <c r="B96" s="4" t="s">
        <v>317</v>
      </c>
      <c r="C96" s="7" t="s">
        <v>316</v>
      </c>
      <c r="D96" s="7" t="s">
        <v>1447</v>
      </c>
      <c r="E96" s="6">
        <v>350000</v>
      </c>
      <c r="F96" s="6">
        <v>0</v>
      </c>
      <c r="G96" s="6">
        <v>0</v>
      </c>
      <c r="H96" s="6">
        <v>350000</v>
      </c>
      <c r="I96" s="6">
        <v>0</v>
      </c>
      <c r="J96" s="6">
        <v>350000</v>
      </c>
      <c r="K96" s="6">
        <v>0</v>
      </c>
      <c r="L96" s="6">
        <v>200000</v>
      </c>
      <c r="M96" s="6">
        <v>0</v>
      </c>
      <c r="N96" s="6">
        <v>0</v>
      </c>
      <c r="O96" s="5">
        <v>0</v>
      </c>
    </row>
    <row r="97" spans="1:15" x14ac:dyDescent="0.25">
      <c r="A97" s="4" t="s">
        <v>1419</v>
      </c>
      <c r="B97" s="4" t="s">
        <v>314</v>
      </c>
      <c r="C97" s="7" t="s">
        <v>313</v>
      </c>
      <c r="D97" s="7" t="s">
        <v>312</v>
      </c>
      <c r="E97" s="6">
        <v>5500000</v>
      </c>
      <c r="F97" s="6">
        <v>0</v>
      </c>
      <c r="G97" s="6">
        <v>0</v>
      </c>
      <c r="H97" s="6">
        <v>5500000</v>
      </c>
      <c r="I97" s="6">
        <v>0</v>
      </c>
      <c r="J97" s="6">
        <v>5500000</v>
      </c>
      <c r="K97" s="6">
        <v>0</v>
      </c>
      <c r="L97" s="6">
        <v>5154800</v>
      </c>
      <c r="M97" s="6">
        <v>0</v>
      </c>
      <c r="N97" s="6">
        <v>5154800</v>
      </c>
      <c r="O97" s="5">
        <v>100</v>
      </c>
    </row>
    <row r="98" spans="1:15" x14ac:dyDescent="0.25">
      <c r="A98" s="4" t="s">
        <v>1419</v>
      </c>
      <c r="B98" s="4" t="s">
        <v>311</v>
      </c>
      <c r="C98" s="7" t="s">
        <v>310</v>
      </c>
      <c r="D98" s="7" t="s">
        <v>309</v>
      </c>
      <c r="E98" s="6">
        <v>5500000</v>
      </c>
      <c r="F98" s="6">
        <v>0</v>
      </c>
      <c r="G98" s="6">
        <v>0</v>
      </c>
      <c r="H98" s="6">
        <v>5500000</v>
      </c>
      <c r="I98" s="6">
        <v>0</v>
      </c>
      <c r="J98" s="6">
        <v>5500000</v>
      </c>
      <c r="K98" s="6">
        <v>0</v>
      </c>
      <c r="L98" s="6">
        <v>5154800</v>
      </c>
      <c r="M98" s="6">
        <v>0</v>
      </c>
      <c r="N98" s="6">
        <v>5154800</v>
      </c>
      <c r="O98" s="5">
        <v>100</v>
      </c>
    </row>
    <row r="99" spans="1:15" x14ac:dyDescent="0.25">
      <c r="A99" s="4" t="s">
        <v>1419</v>
      </c>
      <c r="B99" s="4" t="s">
        <v>308</v>
      </c>
      <c r="C99" s="7" t="s">
        <v>307</v>
      </c>
      <c r="D99" s="7" t="s">
        <v>306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5">
        <v>0</v>
      </c>
    </row>
    <row r="100" spans="1:15" x14ac:dyDescent="0.25">
      <c r="A100" s="4" t="s">
        <v>1419</v>
      </c>
      <c r="B100" s="4" t="s">
        <v>305</v>
      </c>
      <c r="C100" s="7" t="s">
        <v>304</v>
      </c>
      <c r="D100" s="7" t="s">
        <v>303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1419</v>
      </c>
      <c r="B101" s="4" t="s">
        <v>302</v>
      </c>
      <c r="C101" s="7" t="s">
        <v>301</v>
      </c>
      <c r="D101" s="7" t="s">
        <v>300</v>
      </c>
      <c r="E101" s="6">
        <v>405781000</v>
      </c>
      <c r="F101" s="6">
        <v>0</v>
      </c>
      <c r="G101" s="6">
        <v>-24898260</v>
      </c>
      <c r="H101" s="6">
        <v>380882740</v>
      </c>
      <c r="I101" s="6">
        <v>0</v>
      </c>
      <c r="J101" s="6">
        <v>380882740</v>
      </c>
      <c r="K101" s="6">
        <v>-57878</v>
      </c>
      <c r="L101" s="6">
        <v>369846947</v>
      </c>
      <c r="M101" s="6">
        <v>1000000</v>
      </c>
      <c r="N101" s="6">
        <v>318565600</v>
      </c>
      <c r="O101" s="5">
        <v>86.13</v>
      </c>
    </row>
    <row r="102" spans="1:15" x14ac:dyDescent="0.25">
      <c r="A102" s="4" t="s">
        <v>1419</v>
      </c>
      <c r="B102" s="4" t="s">
        <v>299</v>
      </c>
      <c r="C102" s="7" t="s">
        <v>1446</v>
      </c>
      <c r="D102" s="7" t="s">
        <v>696</v>
      </c>
      <c r="E102" s="6">
        <v>371225000</v>
      </c>
      <c r="F102" s="6">
        <v>0</v>
      </c>
      <c r="G102" s="6">
        <v>-15112907</v>
      </c>
      <c r="H102" s="6">
        <v>356112093</v>
      </c>
      <c r="I102" s="6">
        <v>0</v>
      </c>
      <c r="J102" s="6">
        <v>356112093</v>
      </c>
      <c r="K102" s="6">
        <v>-57878</v>
      </c>
      <c r="L102" s="6">
        <v>347633898</v>
      </c>
      <c r="M102" s="6">
        <v>1000000</v>
      </c>
      <c r="N102" s="6">
        <v>316921712</v>
      </c>
      <c r="O102" s="5">
        <v>91.17</v>
      </c>
    </row>
    <row r="103" spans="1:15" x14ac:dyDescent="0.25">
      <c r="A103" s="4" t="s">
        <v>1419</v>
      </c>
      <c r="B103" s="4" t="s">
        <v>296</v>
      </c>
      <c r="C103" s="7" t="s">
        <v>1445</v>
      </c>
      <c r="D103" s="7" t="s">
        <v>695</v>
      </c>
      <c r="E103" s="6">
        <v>34556000</v>
      </c>
      <c r="F103" s="6">
        <v>0</v>
      </c>
      <c r="G103" s="6">
        <v>-9785353</v>
      </c>
      <c r="H103" s="6">
        <v>24770647</v>
      </c>
      <c r="I103" s="6">
        <v>0</v>
      </c>
      <c r="J103" s="6">
        <v>24770647</v>
      </c>
      <c r="K103" s="6">
        <v>0</v>
      </c>
      <c r="L103" s="6">
        <v>22213049</v>
      </c>
      <c r="M103" s="6">
        <v>0</v>
      </c>
      <c r="N103" s="6">
        <v>1643888</v>
      </c>
      <c r="O103" s="5">
        <v>7.4</v>
      </c>
    </row>
    <row r="104" spans="1:15" x14ac:dyDescent="0.25">
      <c r="A104" s="4" t="s">
        <v>1419</v>
      </c>
      <c r="B104" s="4" t="s">
        <v>293</v>
      </c>
      <c r="C104" s="7" t="s">
        <v>292</v>
      </c>
      <c r="D104" s="7" t="s">
        <v>291</v>
      </c>
      <c r="E104" s="6">
        <v>40826000000</v>
      </c>
      <c r="F104" s="6">
        <v>3324240000</v>
      </c>
      <c r="G104" s="6">
        <v>5156458490</v>
      </c>
      <c r="H104" s="6">
        <v>45982458490</v>
      </c>
      <c r="I104" s="6">
        <v>0</v>
      </c>
      <c r="J104" s="6">
        <v>45982458490</v>
      </c>
      <c r="K104" s="6">
        <v>2444007524</v>
      </c>
      <c r="L104" s="6">
        <v>37072137985</v>
      </c>
      <c r="M104" s="6">
        <v>3730880245</v>
      </c>
      <c r="N104" s="6">
        <v>28177948143</v>
      </c>
      <c r="O104" s="5">
        <v>76.010000000000005</v>
      </c>
    </row>
    <row r="105" spans="1:15" x14ac:dyDescent="0.25">
      <c r="A105" s="4" t="s">
        <v>1419</v>
      </c>
      <c r="B105" s="4" t="s">
        <v>290</v>
      </c>
      <c r="C105" s="7" t="s">
        <v>289</v>
      </c>
      <c r="D105" s="7" t="s">
        <v>692</v>
      </c>
      <c r="E105" s="6">
        <v>40826000000</v>
      </c>
      <c r="F105" s="6">
        <v>3324240000</v>
      </c>
      <c r="G105" s="6">
        <v>5156458490</v>
      </c>
      <c r="H105" s="6">
        <v>45982458490</v>
      </c>
      <c r="I105" s="6">
        <v>0</v>
      </c>
      <c r="J105" s="6">
        <v>45982458490</v>
      </c>
      <c r="K105" s="6">
        <v>2444007524</v>
      </c>
      <c r="L105" s="6">
        <v>37072137985</v>
      </c>
      <c r="M105" s="6">
        <v>3730880245</v>
      </c>
      <c r="N105" s="6">
        <v>28177948143</v>
      </c>
      <c r="O105" s="5">
        <v>76.010000000000005</v>
      </c>
    </row>
    <row r="106" spans="1:15" x14ac:dyDescent="0.25">
      <c r="A106" s="4" t="s">
        <v>1419</v>
      </c>
      <c r="B106" s="4" t="s">
        <v>287</v>
      </c>
      <c r="C106" s="7" t="s">
        <v>286</v>
      </c>
      <c r="D106" s="7" t="s">
        <v>285</v>
      </c>
      <c r="E106" s="6">
        <v>13671519000</v>
      </c>
      <c r="F106" s="6">
        <v>0</v>
      </c>
      <c r="G106" s="6">
        <v>-2504723177</v>
      </c>
      <c r="H106" s="6">
        <v>11166795823</v>
      </c>
      <c r="I106" s="6">
        <v>0</v>
      </c>
      <c r="J106" s="6">
        <v>11166795823</v>
      </c>
      <c r="K106" s="6">
        <v>686143597</v>
      </c>
      <c r="L106" s="6">
        <v>7081224449</v>
      </c>
      <c r="M106" s="6">
        <v>686143597</v>
      </c>
      <c r="N106" s="6">
        <v>7081224449</v>
      </c>
      <c r="O106" s="5">
        <v>100</v>
      </c>
    </row>
    <row r="107" spans="1:15" x14ac:dyDescent="0.25">
      <c r="A107" s="4" t="s">
        <v>1419</v>
      </c>
      <c r="B107" s="4" t="s">
        <v>284</v>
      </c>
      <c r="C107" s="7" t="s">
        <v>283</v>
      </c>
      <c r="D107" s="7" t="s">
        <v>689</v>
      </c>
      <c r="E107" s="6">
        <v>9989570000</v>
      </c>
      <c r="F107" s="6">
        <v>0</v>
      </c>
      <c r="G107" s="6">
        <v>-2319376477</v>
      </c>
      <c r="H107" s="6">
        <v>7670193523</v>
      </c>
      <c r="I107" s="6">
        <v>0</v>
      </c>
      <c r="J107" s="6">
        <v>7670193523</v>
      </c>
      <c r="K107" s="6">
        <v>490035350</v>
      </c>
      <c r="L107" s="6">
        <v>5264319583</v>
      </c>
      <c r="M107" s="6">
        <v>490035350</v>
      </c>
      <c r="N107" s="6">
        <v>5264319583</v>
      </c>
      <c r="O107" s="5">
        <v>100</v>
      </c>
    </row>
    <row r="108" spans="1:15" x14ac:dyDescent="0.25">
      <c r="A108" s="4" t="s">
        <v>1419</v>
      </c>
      <c r="B108" s="4" t="s">
        <v>281</v>
      </c>
      <c r="C108" s="7" t="s">
        <v>280</v>
      </c>
      <c r="D108" s="7" t="s">
        <v>279</v>
      </c>
      <c r="E108" s="6">
        <v>6007877000</v>
      </c>
      <c r="F108" s="6">
        <v>0</v>
      </c>
      <c r="G108" s="6">
        <v>-1423906902</v>
      </c>
      <c r="H108" s="6">
        <v>4583970098</v>
      </c>
      <c r="I108" s="6">
        <v>0</v>
      </c>
      <c r="J108" s="6">
        <v>4583970098</v>
      </c>
      <c r="K108" s="6">
        <v>355033638</v>
      </c>
      <c r="L108" s="6">
        <v>3278417872</v>
      </c>
      <c r="M108" s="6">
        <v>355033638</v>
      </c>
      <c r="N108" s="6">
        <v>3278417872</v>
      </c>
      <c r="O108" s="5">
        <v>100</v>
      </c>
    </row>
    <row r="109" spans="1:15" x14ac:dyDescent="0.25">
      <c r="A109" s="4" t="s">
        <v>1419</v>
      </c>
      <c r="B109" s="4" t="s">
        <v>278</v>
      </c>
      <c r="C109" s="7" t="s">
        <v>277</v>
      </c>
      <c r="D109" s="7" t="s">
        <v>276</v>
      </c>
      <c r="E109" s="6">
        <v>40361000</v>
      </c>
      <c r="F109" s="6">
        <v>0</v>
      </c>
      <c r="G109" s="6">
        <v>946887</v>
      </c>
      <c r="H109" s="6">
        <v>41307887</v>
      </c>
      <c r="I109" s="6">
        <v>0</v>
      </c>
      <c r="J109" s="6">
        <v>41307887</v>
      </c>
      <c r="K109" s="6">
        <v>3384648</v>
      </c>
      <c r="L109" s="6">
        <v>30461831</v>
      </c>
      <c r="M109" s="6">
        <v>3384648</v>
      </c>
      <c r="N109" s="6">
        <v>30461831</v>
      </c>
      <c r="O109" s="5">
        <v>100</v>
      </c>
    </row>
    <row r="110" spans="1:15" ht="21" x14ac:dyDescent="0.25">
      <c r="A110" s="4" t="s">
        <v>1419</v>
      </c>
      <c r="B110" s="4" t="s">
        <v>275</v>
      </c>
      <c r="C110" s="7" t="s">
        <v>274</v>
      </c>
      <c r="D110" s="7" t="s">
        <v>273</v>
      </c>
      <c r="E110" s="6">
        <v>66759000</v>
      </c>
      <c r="F110" s="6">
        <v>0</v>
      </c>
      <c r="G110" s="6">
        <v>-14618845</v>
      </c>
      <c r="H110" s="6">
        <v>52140155</v>
      </c>
      <c r="I110" s="6">
        <v>0</v>
      </c>
      <c r="J110" s="6">
        <v>52140155</v>
      </c>
      <c r="K110" s="6">
        <v>2683567</v>
      </c>
      <c r="L110" s="6">
        <v>34862820</v>
      </c>
      <c r="M110" s="6">
        <v>2683567</v>
      </c>
      <c r="N110" s="6">
        <v>34862820</v>
      </c>
      <c r="O110" s="5">
        <v>100</v>
      </c>
    </row>
    <row r="111" spans="1:15" x14ac:dyDescent="0.25">
      <c r="A111" s="4" t="s">
        <v>1419</v>
      </c>
      <c r="B111" s="4" t="s">
        <v>272</v>
      </c>
      <c r="C111" s="7" t="s">
        <v>271</v>
      </c>
      <c r="D111" s="7" t="s">
        <v>270</v>
      </c>
      <c r="E111" s="6">
        <v>10907000</v>
      </c>
      <c r="F111" s="6">
        <v>0</v>
      </c>
      <c r="G111" s="6">
        <v>-5075939</v>
      </c>
      <c r="H111" s="6">
        <v>5831061</v>
      </c>
      <c r="I111" s="6">
        <v>0</v>
      </c>
      <c r="J111" s="6">
        <v>5831061</v>
      </c>
      <c r="K111" s="6">
        <v>458022</v>
      </c>
      <c r="L111" s="6">
        <v>4105127</v>
      </c>
      <c r="M111" s="6">
        <v>458022</v>
      </c>
      <c r="N111" s="6">
        <v>4105127</v>
      </c>
      <c r="O111" s="5">
        <v>100</v>
      </c>
    </row>
    <row r="112" spans="1:15" x14ac:dyDescent="0.25">
      <c r="A112" s="4" t="s">
        <v>1419</v>
      </c>
      <c r="B112" s="4" t="s">
        <v>269</v>
      </c>
      <c r="C112" s="7" t="s">
        <v>268</v>
      </c>
      <c r="D112" s="7" t="s">
        <v>683</v>
      </c>
      <c r="E112" s="6">
        <v>23518000</v>
      </c>
      <c r="F112" s="6">
        <v>0</v>
      </c>
      <c r="G112" s="6">
        <v>-8415839</v>
      </c>
      <c r="H112" s="6">
        <v>15102161</v>
      </c>
      <c r="I112" s="6">
        <v>0</v>
      </c>
      <c r="J112" s="6">
        <v>15102161</v>
      </c>
      <c r="K112" s="6">
        <v>1254229</v>
      </c>
      <c r="L112" s="6">
        <v>10421250</v>
      </c>
      <c r="M112" s="6">
        <v>1254229</v>
      </c>
      <c r="N112" s="6">
        <v>10421250</v>
      </c>
      <c r="O112" s="5">
        <v>100</v>
      </c>
    </row>
    <row r="113" spans="1:15" x14ac:dyDescent="0.25">
      <c r="A113" s="4" t="s">
        <v>1419</v>
      </c>
      <c r="B113" s="4" t="s">
        <v>266</v>
      </c>
      <c r="C113" s="7" t="s">
        <v>265</v>
      </c>
      <c r="D113" s="7" t="s">
        <v>264</v>
      </c>
      <c r="E113" s="6">
        <v>178629000</v>
      </c>
      <c r="F113" s="6">
        <v>0</v>
      </c>
      <c r="G113" s="6">
        <v>-32335259</v>
      </c>
      <c r="H113" s="6">
        <v>146293741</v>
      </c>
      <c r="I113" s="6">
        <v>0</v>
      </c>
      <c r="J113" s="6">
        <v>146293741</v>
      </c>
      <c r="K113" s="6">
        <v>7975285</v>
      </c>
      <c r="L113" s="6">
        <v>96356036</v>
      </c>
      <c r="M113" s="6">
        <v>7975285</v>
      </c>
      <c r="N113" s="6">
        <v>96356036</v>
      </c>
      <c r="O113" s="5">
        <v>100</v>
      </c>
    </row>
    <row r="114" spans="1:15" x14ac:dyDescent="0.25">
      <c r="A114" s="4" t="s">
        <v>1419</v>
      </c>
      <c r="B114" s="4" t="s">
        <v>263</v>
      </c>
      <c r="C114" s="7" t="s">
        <v>262</v>
      </c>
      <c r="D114" s="7" t="s">
        <v>261</v>
      </c>
      <c r="E114" s="6">
        <v>834538000</v>
      </c>
      <c r="F114" s="6">
        <v>0</v>
      </c>
      <c r="G114" s="6">
        <v>-256390262</v>
      </c>
      <c r="H114" s="6">
        <v>578147738</v>
      </c>
      <c r="I114" s="6">
        <v>0</v>
      </c>
      <c r="J114" s="6">
        <v>578147738</v>
      </c>
      <c r="K114" s="6">
        <v>0</v>
      </c>
      <c r="L114" s="6">
        <v>578147738</v>
      </c>
      <c r="M114" s="6">
        <v>0</v>
      </c>
      <c r="N114" s="6">
        <v>578147738</v>
      </c>
      <c r="O114" s="5">
        <v>100</v>
      </c>
    </row>
    <row r="115" spans="1:15" x14ac:dyDescent="0.25">
      <c r="A115" s="4" t="s">
        <v>1419</v>
      </c>
      <c r="B115" s="4" t="s">
        <v>260</v>
      </c>
      <c r="C115" s="7" t="s">
        <v>259</v>
      </c>
      <c r="D115" s="7" t="s">
        <v>258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</row>
    <row r="116" spans="1:15" x14ac:dyDescent="0.25">
      <c r="A116" s="4" t="s">
        <v>1419</v>
      </c>
      <c r="B116" s="4" t="s">
        <v>257</v>
      </c>
      <c r="C116" s="7" t="s">
        <v>256</v>
      </c>
      <c r="D116" s="7" t="s">
        <v>255</v>
      </c>
      <c r="E116" s="6">
        <v>750145000</v>
      </c>
      <c r="F116" s="6">
        <v>0</v>
      </c>
      <c r="G116" s="6">
        <v>-151588679</v>
      </c>
      <c r="H116" s="6">
        <v>598556321</v>
      </c>
      <c r="I116" s="6">
        <v>0</v>
      </c>
      <c r="J116" s="6">
        <v>598556321</v>
      </c>
      <c r="K116" s="6">
        <v>1334542</v>
      </c>
      <c r="L116" s="6">
        <v>12170804</v>
      </c>
      <c r="M116" s="6">
        <v>1334542</v>
      </c>
      <c r="N116" s="6">
        <v>12170804</v>
      </c>
      <c r="O116" s="5">
        <v>100</v>
      </c>
    </row>
    <row r="117" spans="1:15" x14ac:dyDescent="0.25">
      <c r="A117" s="4" t="s">
        <v>1419</v>
      </c>
      <c r="B117" s="4" t="s">
        <v>254</v>
      </c>
      <c r="C117" s="7" t="s">
        <v>253</v>
      </c>
      <c r="D117" s="7" t="s">
        <v>252</v>
      </c>
      <c r="E117" s="6">
        <v>364239000</v>
      </c>
      <c r="F117" s="6">
        <v>0</v>
      </c>
      <c r="G117" s="6">
        <v>-93302516</v>
      </c>
      <c r="H117" s="6">
        <v>270936484</v>
      </c>
      <c r="I117" s="6">
        <v>0</v>
      </c>
      <c r="J117" s="6">
        <v>270936484</v>
      </c>
      <c r="K117" s="6">
        <v>19095946</v>
      </c>
      <c r="L117" s="6">
        <v>195829417</v>
      </c>
      <c r="M117" s="6">
        <v>19095946</v>
      </c>
      <c r="N117" s="6">
        <v>195829417</v>
      </c>
      <c r="O117" s="5">
        <v>100</v>
      </c>
    </row>
    <row r="118" spans="1:15" x14ac:dyDescent="0.25">
      <c r="A118" s="4" t="s">
        <v>1419</v>
      </c>
      <c r="B118" s="4" t="s">
        <v>251</v>
      </c>
      <c r="C118" s="7" t="s">
        <v>250</v>
      </c>
      <c r="D118" s="7" t="s">
        <v>249</v>
      </c>
      <c r="E118" s="6">
        <v>1341389000</v>
      </c>
      <c r="F118" s="6">
        <v>0</v>
      </c>
      <c r="G118" s="6">
        <v>-337519165</v>
      </c>
      <c r="H118" s="6">
        <v>1003869835</v>
      </c>
      <c r="I118" s="6">
        <v>0</v>
      </c>
      <c r="J118" s="6">
        <v>1003869835</v>
      </c>
      <c r="K118" s="6">
        <v>78949022</v>
      </c>
      <c r="L118" s="6">
        <v>718176876</v>
      </c>
      <c r="M118" s="6">
        <v>78949022</v>
      </c>
      <c r="N118" s="6">
        <v>718176876</v>
      </c>
      <c r="O118" s="5">
        <v>100</v>
      </c>
    </row>
    <row r="119" spans="1:15" x14ac:dyDescent="0.25">
      <c r="A119" s="4" t="s">
        <v>1419</v>
      </c>
      <c r="B119" s="4" t="s">
        <v>248</v>
      </c>
      <c r="C119" s="7" t="s">
        <v>247</v>
      </c>
      <c r="D119" s="7" t="s">
        <v>246</v>
      </c>
      <c r="E119" s="6">
        <v>211277000</v>
      </c>
      <c r="F119" s="6">
        <v>0</v>
      </c>
      <c r="G119" s="6">
        <v>0</v>
      </c>
      <c r="H119" s="6">
        <v>211277000</v>
      </c>
      <c r="I119" s="6">
        <v>0</v>
      </c>
      <c r="J119" s="6">
        <v>211277000</v>
      </c>
      <c r="K119" s="6">
        <v>16942500</v>
      </c>
      <c r="L119" s="6">
        <v>153728332</v>
      </c>
      <c r="M119" s="6">
        <v>16942500</v>
      </c>
      <c r="N119" s="6">
        <v>153728332</v>
      </c>
      <c r="O119" s="5">
        <v>100</v>
      </c>
    </row>
    <row r="120" spans="1:15" x14ac:dyDescent="0.25">
      <c r="A120" s="4" t="s">
        <v>1419</v>
      </c>
      <c r="B120" s="4" t="s">
        <v>245</v>
      </c>
      <c r="C120" s="7" t="s">
        <v>244</v>
      </c>
      <c r="D120" s="7" t="s">
        <v>243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</row>
    <row r="121" spans="1:15" x14ac:dyDescent="0.25">
      <c r="A121" s="4" t="s">
        <v>1419</v>
      </c>
      <c r="B121" s="4" t="s">
        <v>242</v>
      </c>
      <c r="C121" s="7" t="s">
        <v>241</v>
      </c>
      <c r="D121" s="7" t="s">
        <v>240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1419</v>
      </c>
      <c r="B122" s="4" t="s">
        <v>239</v>
      </c>
      <c r="C122" s="7" t="s">
        <v>238</v>
      </c>
      <c r="D122" s="7" t="s">
        <v>237</v>
      </c>
      <c r="E122" s="6">
        <v>1045000</v>
      </c>
      <c r="F122" s="6">
        <v>0</v>
      </c>
      <c r="G122" s="6">
        <v>-1037095</v>
      </c>
      <c r="H122" s="6">
        <v>7905</v>
      </c>
      <c r="I122" s="6">
        <v>0</v>
      </c>
      <c r="J122" s="6">
        <v>7905</v>
      </c>
      <c r="K122" s="6">
        <v>0</v>
      </c>
      <c r="L122" s="6">
        <v>7905</v>
      </c>
      <c r="M122" s="6">
        <v>0</v>
      </c>
      <c r="N122" s="6">
        <v>7905</v>
      </c>
      <c r="O122" s="5">
        <v>100</v>
      </c>
    </row>
    <row r="123" spans="1:15" x14ac:dyDescent="0.25">
      <c r="A123" s="4" t="s">
        <v>1419</v>
      </c>
      <c r="B123" s="4" t="s">
        <v>236</v>
      </c>
      <c r="C123" s="7" t="s">
        <v>235</v>
      </c>
      <c r="D123" s="7" t="s">
        <v>234</v>
      </c>
      <c r="E123" s="6">
        <v>12748000</v>
      </c>
      <c r="F123" s="6">
        <v>0</v>
      </c>
      <c r="G123" s="6">
        <v>11419196</v>
      </c>
      <c r="H123" s="6">
        <v>24167196</v>
      </c>
      <c r="I123" s="6">
        <v>0</v>
      </c>
      <c r="J123" s="6">
        <v>24167196</v>
      </c>
      <c r="K123" s="6">
        <v>0</v>
      </c>
      <c r="L123" s="6">
        <v>23630234</v>
      </c>
      <c r="M123" s="6">
        <v>0</v>
      </c>
      <c r="N123" s="6">
        <v>23630234</v>
      </c>
      <c r="O123" s="5">
        <v>100</v>
      </c>
    </row>
    <row r="124" spans="1:15" x14ac:dyDescent="0.25">
      <c r="A124" s="4" t="s">
        <v>1419</v>
      </c>
      <c r="B124" s="4" t="s">
        <v>233</v>
      </c>
      <c r="C124" s="7" t="s">
        <v>232</v>
      </c>
      <c r="D124" s="7" t="s">
        <v>231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</row>
    <row r="125" spans="1:15" x14ac:dyDescent="0.25">
      <c r="A125" s="4" t="s">
        <v>1419</v>
      </c>
      <c r="B125" s="4" t="s">
        <v>230</v>
      </c>
      <c r="C125" s="7" t="s">
        <v>229</v>
      </c>
      <c r="D125" s="7" t="s">
        <v>228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1419</v>
      </c>
      <c r="B126" s="4" t="s">
        <v>227</v>
      </c>
      <c r="C126" s="7" t="s">
        <v>226</v>
      </c>
      <c r="D126" s="7" t="s">
        <v>225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1419</v>
      </c>
      <c r="B127" s="4" t="s">
        <v>224</v>
      </c>
      <c r="C127" s="7" t="s">
        <v>223</v>
      </c>
      <c r="D127" s="7" t="s">
        <v>222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5">
        <v>0</v>
      </c>
    </row>
    <row r="128" spans="1:15" x14ac:dyDescent="0.25">
      <c r="A128" s="4" t="s">
        <v>1419</v>
      </c>
      <c r="B128" s="4" t="s">
        <v>221</v>
      </c>
      <c r="C128" s="7" t="s">
        <v>220</v>
      </c>
      <c r="D128" s="7" t="s">
        <v>219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5">
        <v>0</v>
      </c>
    </row>
    <row r="129" spans="1:15" x14ac:dyDescent="0.25">
      <c r="A129" s="4" t="s">
        <v>1419</v>
      </c>
      <c r="B129" s="4" t="s">
        <v>218</v>
      </c>
      <c r="C129" s="7" t="s">
        <v>217</v>
      </c>
      <c r="D129" s="7" t="s">
        <v>216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1419</v>
      </c>
      <c r="B130" s="4" t="s">
        <v>215</v>
      </c>
      <c r="C130" s="7" t="s">
        <v>214</v>
      </c>
      <c r="D130" s="7" t="s">
        <v>213</v>
      </c>
      <c r="E130" s="6">
        <v>32908000</v>
      </c>
      <c r="F130" s="6">
        <v>0</v>
      </c>
      <c r="G130" s="6">
        <v>-7552059</v>
      </c>
      <c r="H130" s="6">
        <v>25355941</v>
      </c>
      <c r="I130" s="6">
        <v>0</v>
      </c>
      <c r="J130" s="6">
        <v>25355941</v>
      </c>
      <c r="K130" s="6">
        <v>1623682</v>
      </c>
      <c r="L130" s="6">
        <v>18387699</v>
      </c>
      <c r="M130" s="6">
        <v>1623682</v>
      </c>
      <c r="N130" s="6">
        <v>18387699</v>
      </c>
      <c r="O130" s="5">
        <v>100</v>
      </c>
    </row>
    <row r="131" spans="1:15" x14ac:dyDescent="0.25">
      <c r="A131" s="4" t="s">
        <v>1419</v>
      </c>
      <c r="B131" s="4" t="s">
        <v>212</v>
      </c>
      <c r="C131" s="7" t="s">
        <v>211</v>
      </c>
      <c r="D131" s="7" t="s">
        <v>210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5">
        <v>0</v>
      </c>
    </row>
    <row r="132" spans="1:15" x14ac:dyDescent="0.25">
      <c r="A132" s="4" t="s">
        <v>1419</v>
      </c>
      <c r="B132" s="4" t="s">
        <v>209</v>
      </c>
      <c r="C132" s="7" t="s">
        <v>208</v>
      </c>
      <c r="D132" s="7" t="s">
        <v>207</v>
      </c>
      <c r="E132" s="6">
        <v>113230000</v>
      </c>
      <c r="F132" s="6">
        <v>0</v>
      </c>
      <c r="G132" s="6">
        <v>0</v>
      </c>
      <c r="H132" s="6">
        <v>113230000</v>
      </c>
      <c r="I132" s="6">
        <v>0</v>
      </c>
      <c r="J132" s="6">
        <v>113230000</v>
      </c>
      <c r="K132" s="6">
        <v>1300269</v>
      </c>
      <c r="L132" s="6">
        <v>109615642</v>
      </c>
      <c r="M132" s="6">
        <v>1300269</v>
      </c>
      <c r="N132" s="6">
        <v>109615642</v>
      </c>
      <c r="O132" s="5">
        <v>100</v>
      </c>
    </row>
    <row r="133" spans="1:15" x14ac:dyDescent="0.25">
      <c r="A133" s="4" t="s">
        <v>1419</v>
      </c>
      <c r="B133" s="4" t="s">
        <v>206</v>
      </c>
      <c r="C133" s="7" t="s">
        <v>205</v>
      </c>
      <c r="D133" s="7" t="s">
        <v>204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</row>
    <row r="134" spans="1:15" x14ac:dyDescent="0.25">
      <c r="A134" s="4" t="s">
        <v>1419</v>
      </c>
      <c r="B134" s="4" t="s">
        <v>203</v>
      </c>
      <c r="C134" s="7" t="s">
        <v>202</v>
      </c>
      <c r="D134" s="7" t="s">
        <v>201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1419</v>
      </c>
      <c r="B135" s="4" t="s">
        <v>200</v>
      </c>
      <c r="C135" s="7" t="s">
        <v>199</v>
      </c>
      <c r="D135" s="7" t="s">
        <v>198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1419</v>
      </c>
      <c r="B136" s="4" t="s">
        <v>197</v>
      </c>
      <c r="C136" s="7" t="s">
        <v>196</v>
      </c>
      <c r="D136" s="7" t="s">
        <v>195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1419</v>
      </c>
      <c r="B137" s="4" t="s">
        <v>194</v>
      </c>
      <c r="C137" s="7" t="s">
        <v>193</v>
      </c>
      <c r="D137" s="7" t="s">
        <v>192</v>
      </c>
      <c r="E137" s="6">
        <v>3681949000</v>
      </c>
      <c r="F137" s="6">
        <v>0</v>
      </c>
      <c r="G137" s="6">
        <v>-185346700</v>
      </c>
      <c r="H137" s="6">
        <v>3496602300</v>
      </c>
      <c r="I137" s="6">
        <v>0</v>
      </c>
      <c r="J137" s="6">
        <v>3496602300</v>
      </c>
      <c r="K137" s="6">
        <v>196108247</v>
      </c>
      <c r="L137" s="6">
        <v>1816904866</v>
      </c>
      <c r="M137" s="6">
        <v>196108247</v>
      </c>
      <c r="N137" s="6">
        <v>1816904866</v>
      </c>
      <c r="O137" s="5">
        <v>100</v>
      </c>
    </row>
    <row r="138" spans="1:15" x14ac:dyDescent="0.25">
      <c r="A138" s="4" t="s">
        <v>1419</v>
      </c>
      <c r="B138" s="4" t="s">
        <v>191</v>
      </c>
      <c r="C138" s="7" t="s">
        <v>190</v>
      </c>
      <c r="D138" s="7" t="s">
        <v>189</v>
      </c>
      <c r="E138" s="6">
        <v>2617771000</v>
      </c>
      <c r="F138" s="6">
        <v>0</v>
      </c>
      <c r="G138" s="6">
        <v>-82488300</v>
      </c>
      <c r="H138" s="6">
        <v>2535282700</v>
      </c>
      <c r="I138" s="6">
        <v>0</v>
      </c>
      <c r="J138" s="6">
        <v>2535282700</v>
      </c>
      <c r="K138" s="6">
        <v>126656947</v>
      </c>
      <c r="L138" s="6">
        <v>1196716066</v>
      </c>
      <c r="M138" s="6">
        <v>126656947</v>
      </c>
      <c r="N138" s="6">
        <v>1196716066</v>
      </c>
      <c r="O138" s="5">
        <v>100</v>
      </c>
    </row>
    <row r="139" spans="1:15" x14ac:dyDescent="0.25">
      <c r="A139" s="4" t="s">
        <v>1419</v>
      </c>
      <c r="B139" s="4" t="s">
        <v>188</v>
      </c>
      <c r="C139" s="7" t="s">
        <v>187</v>
      </c>
      <c r="D139" s="7" t="s">
        <v>655</v>
      </c>
      <c r="E139" s="6">
        <v>914839000</v>
      </c>
      <c r="F139" s="6">
        <v>0</v>
      </c>
      <c r="G139" s="6">
        <v>0</v>
      </c>
      <c r="H139" s="6">
        <v>914839000</v>
      </c>
      <c r="I139" s="6">
        <v>0</v>
      </c>
      <c r="J139" s="6">
        <v>914839000</v>
      </c>
      <c r="K139" s="6">
        <v>42382100</v>
      </c>
      <c r="L139" s="6">
        <v>463153238</v>
      </c>
      <c r="M139" s="6">
        <v>42382100</v>
      </c>
      <c r="N139" s="6">
        <v>463153238</v>
      </c>
      <c r="O139" s="5">
        <v>100</v>
      </c>
    </row>
    <row r="140" spans="1:15" x14ac:dyDescent="0.25">
      <c r="A140" s="4" t="s">
        <v>1419</v>
      </c>
      <c r="B140" s="4" t="s">
        <v>185</v>
      </c>
      <c r="C140" s="7" t="s">
        <v>184</v>
      </c>
      <c r="D140" s="7" t="s">
        <v>183</v>
      </c>
      <c r="E140" s="6">
        <v>498050000</v>
      </c>
      <c r="F140" s="6">
        <v>0</v>
      </c>
      <c r="G140" s="6">
        <v>0</v>
      </c>
      <c r="H140" s="6">
        <v>498050000</v>
      </c>
      <c r="I140" s="6">
        <v>0</v>
      </c>
      <c r="J140" s="6">
        <v>498050000</v>
      </c>
      <c r="K140" s="6">
        <v>18562800</v>
      </c>
      <c r="L140" s="6">
        <v>157751800</v>
      </c>
      <c r="M140" s="6">
        <v>18562800</v>
      </c>
      <c r="N140" s="6">
        <v>157751800</v>
      </c>
      <c r="O140" s="5">
        <v>100</v>
      </c>
    </row>
    <row r="141" spans="1:15" x14ac:dyDescent="0.25">
      <c r="A141" s="4" t="s">
        <v>1419</v>
      </c>
      <c r="B141" s="4" t="s">
        <v>182</v>
      </c>
      <c r="C141" s="7" t="s">
        <v>181</v>
      </c>
      <c r="D141" s="7" t="s">
        <v>180</v>
      </c>
      <c r="E141" s="6">
        <v>654317000</v>
      </c>
      <c r="F141" s="6">
        <v>0</v>
      </c>
      <c r="G141" s="6">
        <v>0</v>
      </c>
      <c r="H141" s="6">
        <v>654317000</v>
      </c>
      <c r="I141" s="6">
        <v>0</v>
      </c>
      <c r="J141" s="6">
        <v>654317000</v>
      </c>
      <c r="K141" s="6">
        <v>38985100</v>
      </c>
      <c r="L141" s="6">
        <v>324366000</v>
      </c>
      <c r="M141" s="6">
        <v>38985100</v>
      </c>
      <c r="N141" s="6">
        <v>324366000</v>
      </c>
      <c r="O141" s="5">
        <v>100</v>
      </c>
    </row>
    <row r="142" spans="1:15" x14ac:dyDescent="0.25">
      <c r="A142" s="4" t="s">
        <v>1419</v>
      </c>
      <c r="B142" s="4" t="s">
        <v>179</v>
      </c>
      <c r="C142" s="7" t="s">
        <v>178</v>
      </c>
      <c r="D142" s="7" t="s">
        <v>651</v>
      </c>
      <c r="E142" s="6">
        <v>190762000</v>
      </c>
      <c r="F142" s="6">
        <v>0</v>
      </c>
      <c r="G142" s="6">
        <v>0</v>
      </c>
      <c r="H142" s="6">
        <v>190762000</v>
      </c>
      <c r="I142" s="6">
        <v>0</v>
      </c>
      <c r="J142" s="6">
        <v>190762000</v>
      </c>
      <c r="K142" s="6">
        <v>7974647</v>
      </c>
      <c r="L142" s="6">
        <v>66074728</v>
      </c>
      <c r="M142" s="6">
        <v>7974647</v>
      </c>
      <c r="N142" s="6">
        <v>66074728</v>
      </c>
      <c r="O142" s="5">
        <v>100</v>
      </c>
    </row>
    <row r="143" spans="1:15" x14ac:dyDescent="0.25">
      <c r="A143" s="4" t="s">
        <v>1419</v>
      </c>
      <c r="B143" s="4" t="s">
        <v>176</v>
      </c>
      <c r="C143" s="7" t="s">
        <v>175</v>
      </c>
      <c r="D143" s="7" t="s">
        <v>174</v>
      </c>
      <c r="E143" s="6">
        <v>359803000</v>
      </c>
      <c r="F143" s="6">
        <v>0</v>
      </c>
      <c r="G143" s="6">
        <v>-82488300</v>
      </c>
      <c r="H143" s="6">
        <v>277314700</v>
      </c>
      <c r="I143" s="6">
        <v>0</v>
      </c>
      <c r="J143" s="6">
        <v>277314700</v>
      </c>
      <c r="K143" s="6">
        <v>18752300</v>
      </c>
      <c r="L143" s="6">
        <v>185370300</v>
      </c>
      <c r="M143" s="6">
        <v>18752300</v>
      </c>
      <c r="N143" s="6">
        <v>185370300</v>
      </c>
      <c r="O143" s="5">
        <v>100</v>
      </c>
    </row>
    <row r="144" spans="1:15" x14ac:dyDescent="0.25">
      <c r="A144" s="4" t="s">
        <v>1419</v>
      </c>
      <c r="B144" s="4" t="s">
        <v>173</v>
      </c>
      <c r="C144" s="7" t="s">
        <v>172</v>
      </c>
      <c r="D144" s="7" t="s">
        <v>171</v>
      </c>
      <c r="E144" s="6">
        <v>1064178000</v>
      </c>
      <c r="F144" s="6">
        <v>0</v>
      </c>
      <c r="G144" s="6">
        <v>-102858400</v>
      </c>
      <c r="H144" s="6">
        <v>961319600</v>
      </c>
      <c r="I144" s="6">
        <v>0</v>
      </c>
      <c r="J144" s="6">
        <v>961319600</v>
      </c>
      <c r="K144" s="6">
        <v>69451300</v>
      </c>
      <c r="L144" s="6">
        <v>620188800</v>
      </c>
      <c r="M144" s="6">
        <v>69451300</v>
      </c>
      <c r="N144" s="6">
        <v>620188800</v>
      </c>
      <c r="O144" s="5">
        <v>100</v>
      </c>
    </row>
    <row r="145" spans="1:15" x14ac:dyDescent="0.25">
      <c r="A145" s="4" t="s">
        <v>1419</v>
      </c>
      <c r="B145" s="4" t="s">
        <v>170</v>
      </c>
      <c r="C145" s="7" t="s">
        <v>169</v>
      </c>
      <c r="D145" s="7" t="s">
        <v>647</v>
      </c>
      <c r="E145" s="6">
        <v>161442000</v>
      </c>
      <c r="F145" s="6">
        <v>0</v>
      </c>
      <c r="G145" s="6">
        <v>0</v>
      </c>
      <c r="H145" s="6">
        <v>161442000</v>
      </c>
      <c r="I145" s="6">
        <v>0</v>
      </c>
      <c r="J145" s="6">
        <v>161442000</v>
      </c>
      <c r="K145" s="6">
        <v>8870200</v>
      </c>
      <c r="L145" s="6">
        <v>82786200</v>
      </c>
      <c r="M145" s="6">
        <v>8870200</v>
      </c>
      <c r="N145" s="6">
        <v>82786200</v>
      </c>
      <c r="O145" s="5">
        <v>100</v>
      </c>
    </row>
    <row r="146" spans="1:15" x14ac:dyDescent="0.25">
      <c r="A146" s="4" t="s">
        <v>1419</v>
      </c>
      <c r="B146" s="4" t="s">
        <v>167</v>
      </c>
      <c r="C146" s="7" t="s">
        <v>166</v>
      </c>
      <c r="D146" s="7" t="s">
        <v>165</v>
      </c>
      <c r="E146" s="6">
        <v>441667000</v>
      </c>
      <c r="F146" s="6">
        <v>0</v>
      </c>
      <c r="G146" s="6">
        <v>0</v>
      </c>
      <c r="H146" s="6">
        <v>441667000</v>
      </c>
      <c r="I146" s="6">
        <v>0</v>
      </c>
      <c r="J146" s="6">
        <v>441667000</v>
      </c>
      <c r="K146" s="6">
        <v>37140800</v>
      </c>
      <c r="L146" s="6">
        <v>305689500</v>
      </c>
      <c r="M146" s="6">
        <v>37140800</v>
      </c>
      <c r="N146" s="6">
        <v>305689500</v>
      </c>
      <c r="O146" s="5">
        <v>100</v>
      </c>
    </row>
    <row r="147" spans="1:15" x14ac:dyDescent="0.25">
      <c r="A147" s="4" t="s">
        <v>1419</v>
      </c>
      <c r="B147" s="4" t="s">
        <v>164</v>
      </c>
      <c r="C147" s="7" t="s">
        <v>163</v>
      </c>
      <c r="D147" s="7" t="s">
        <v>644</v>
      </c>
      <c r="E147" s="6">
        <v>11316000</v>
      </c>
      <c r="F147" s="6">
        <v>0</v>
      </c>
      <c r="G147" s="6">
        <v>0</v>
      </c>
      <c r="H147" s="6">
        <v>11316000</v>
      </c>
      <c r="I147" s="6">
        <v>0</v>
      </c>
      <c r="J147" s="6">
        <v>11316000</v>
      </c>
      <c r="K147" s="6">
        <v>0</v>
      </c>
      <c r="L147" s="6">
        <v>0</v>
      </c>
      <c r="M147" s="6">
        <v>0</v>
      </c>
      <c r="N147" s="6">
        <v>0</v>
      </c>
      <c r="O147" s="5">
        <v>0</v>
      </c>
    </row>
    <row r="148" spans="1:15" x14ac:dyDescent="0.25">
      <c r="A148" s="4" t="s">
        <v>1419</v>
      </c>
      <c r="B148" s="4" t="s">
        <v>161</v>
      </c>
      <c r="C148" s="7" t="s">
        <v>160</v>
      </c>
      <c r="D148" s="7" t="s">
        <v>642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1419</v>
      </c>
      <c r="B149" s="4" t="s">
        <v>158</v>
      </c>
      <c r="C149" s="7" t="s">
        <v>157</v>
      </c>
      <c r="D149" s="7" t="s">
        <v>156</v>
      </c>
      <c r="E149" s="6">
        <v>269852000</v>
      </c>
      <c r="F149" s="6">
        <v>0</v>
      </c>
      <c r="G149" s="6">
        <v>-62114800</v>
      </c>
      <c r="H149" s="6">
        <v>207737200</v>
      </c>
      <c r="I149" s="6">
        <v>0</v>
      </c>
      <c r="J149" s="6">
        <v>207737200</v>
      </c>
      <c r="K149" s="6">
        <v>14064200</v>
      </c>
      <c r="L149" s="6">
        <v>139027900</v>
      </c>
      <c r="M149" s="6">
        <v>14064200</v>
      </c>
      <c r="N149" s="6">
        <v>139027900</v>
      </c>
      <c r="O149" s="5">
        <v>100</v>
      </c>
    </row>
    <row r="150" spans="1:15" x14ac:dyDescent="0.25">
      <c r="A150" s="4" t="s">
        <v>1419</v>
      </c>
      <c r="B150" s="4" t="s">
        <v>155</v>
      </c>
      <c r="C150" s="7" t="s">
        <v>154</v>
      </c>
      <c r="D150" s="7" t="s">
        <v>153</v>
      </c>
      <c r="E150" s="6">
        <v>179901000</v>
      </c>
      <c r="F150" s="6">
        <v>0</v>
      </c>
      <c r="G150" s="6">
        <v>-40743600</v>
      </c>
      <c r="H150" s="6">
        <v>139157400</v>
      </c>
      <c r="I150" s="6">
        <v>0</v>
      </c>
      <c r="J150" s="6">
        <v>139157400</v>
      </c>
      <c r="K150" s="6">
        <v>9376100</v>
      </c>
      <c r="L150" s="6">
        <v>92685200</v>
      </c>
      <c r="M150" s="6">
        <v>9376100</v>
      </c>
      <c r="N150" s="6">
        <v>92685200</v>
      </c>
      <c r="O150" s="5">
        <v>100</v>
      </c>
    </row>
    <row r="151" spans="1:15" x14ac:dyDescent="0.25">
      <c r="A151" s="4" t="s">
        <v>1419</v>
      </c>
      <c r="B151" s="4" t="s">
        <v>152</v>
      </c>
      <c r="C151" s="7" t="s">
        <v>151</v>
      </c>
      <c r="D151" s="7" t="s">
        <v>150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</row>
    <row r="152" spans="1:15" x14ac:dyDescent="0.25">
      <c r="A152" s="4" t="s">
        <v>1419</v>
      </c>
      <c r="B152" s="4" t="s">
        <v>149</v>
      </c>
      <c r="C152" s="7" t="s">
        <v>148</v>
      </c>
      <c r="D152" s="7" t="s">
        <v>147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1419</v>
      </c>
      <c r="B153" s="4" t="s">
        <v>146</v>
      </c>
      <c r="C153" s="7" t="s">
        <v>145</v>
      </c>
      <c r="D153" s="7" t="s">
        <v>144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1419</v>
      </c>
      <c r="B154" s="4" t="s">
        <v>143</v>
      </c>
      <c r="C154" s="7" t="s">
        <v>142</v>
      </c>
      <c r="D154" s="7" t="s">
        <v>141</v>
      </c>
      <c r="E154" s="6">
        <v>3449790000</v>
      </c>
      <c r="F154" s="6">
        <v>201320000</v>
      </c>
      <c r="G154" s="6">
        <v>621320000</v>
      </c>
      <c r="H154" s="6">
        <v>4071110000</v>
      </c>
      <c r="I154" s="6">
        <v>0</v>
      </c>
      <c r="J154" s="6">
        <v>4071110000</v>
      </c>
      <c r="K154" s="6">
        <v>317201629</v>
      </c>
      <c r="L154" s="6">
        <v>3494173880</v>
      </c>
      <c r="M154" s="6">
        <v>482609456</v>
      </c>
      <c r="N154" s="6">
        <v>979169003</v>
      </c>
      <c r="O154" s="5">
        <v>28.02</v>
      </c>
    </row>
    <row r="155" spans="1:15" x14ac:dyDescent="0.25">
      <c r="A155" s="4" t="s">
        <v>1419</v>
      </c>
      <c r="B155" s="4" t="s">
        <v>140</v>
      </c>
      <c r="C155" s="7" t="s">
        <v>139</v>
      </c>
      <c r="D155" s="7" t="s">
        <v>634</v>
      </c>
      <c r="E155" s="6">
        <v>3449790000</v>
      </c>
      <c r="F155" s="6">
        <v>201320000</v>
      </c>
      <c r="G155" s="6">
        <v>621320000</v>
      </c>
      <c r="H155" s="6">
        <v>4071110000</v>
      </c>
      <c r="I155" s="6">
        <v>0</v>
      </c>
      <c r="J155" s="6">
        <v>4071110000</v>
      </c>
      <c r="K155" s="6">
        <v>317201629</v>
      </c>
      <c r="L155" s="6">
        <v>3494173880</v>
      </c>
      <c r="M155" s="6">
        <v>482609456</v>
      </c>
      <c r="N155" s="6">
        <v>979169003</v>
      </c>
      <c r="O155" s="5">
        <v>28.02</v>
      </c>
    </row>
    <row r="156" spans="1:15" x14ac:dyDescent="0.25">
      <c r="A156" s="4" t="s">
        <v>1419</v>
      </c>
      <c r="B156" s="4" t="s">
        <v>137</v>
      </c>
      <c r="C156" s="7" t="s">
        <v>136</v>
      </c>
      <c r="D156" s="7" t="s">
        <v>135</v>
      </c>
      <c r="E156" s="6">
        <v>1427293000</v>
      </c>
      <c r="F156" s="6">
        <v>0</v>
      </c>
      <c r="G156" s="6">
        <v>0</v>
      </c>
      <c r="H156" s="6">
        <v>1427293000</v>
      </c>
      <c r="I156" s="6">
        <v>0</v>
      </c>
      <c r="J156" s="6">
        <v>1427293000</v>
      </c>
      <c r="K156" s="6">
        <v>135937095</v>
      </c>
      <c r="L156" s="6">
        <v>1150171875</v>
      </c>
      <c r="M156" s="6">
        <v>115750657</v>
      </c>
      <c r="N156" s="6">
        <v>344140237</v>
      </c>
      <c r="O156" s="5">
        <v>29.92</v>
      </c>
    </row>
    <row r="157" spans="1:15" x14ac:dyDescent="0.25">
      <c r="A157" s="4" t="s">
        <v>1419</v>
      </c>
      <c r="B157" s="4" t="s">
        <v>134</v>
      </c>
      <c r="C157" s="7" t="s">
        <v>133</v>
      </c>
      <c r="D157" s="7" t="s">
        <v>631</v>
      </c>
      <c r="E157" s="6">
        <v>1908497000</v>
      </c>
      <c r="F157" s="6">
        <v>170200000</v>
      </c>
      <c r="G157" s="6">
        <v>470200000</v>
      </c>
      <c r="H157" s="6">
        <v>2378697000</v>
      </c>
      <c r="I157" s="6">
        <v>0</v>
      </c>
      <c r="J157" s="6">
        <v>2378697000</v>
      </c>
      <c r="K157" s="6">
        <v>181279694</v>
      </c>
      <c r="L157" s="6">
        <v>2124644502</v>
      </c>
      <c r="M157" s="6">
        <v>356354799</v>
      </c>
      <c r="N157" s="6">
        <v>567658709</v>
      </c>
      <c r="O157" s="5">
        <v>26.72</v>
      </c>
    </row>
    <row r="158" spans="1:15" x14ac:dyDescent="0.25">
      <c r="A158" s="4" t="s">
        <v>1419</v>
      </c>
      <c r="B158" s="4" t="s">
        <v>131</v>
      </c>
      <c r="C158" s="7" t="s">
        <v>130</v>
      </c>
      <c r="D158" s="7" t="s">
        <v>129</v>
      </c>
      <c r="E158" s="6">
        <v>19000000</v>
      </c>
      <c r="F158" s="6">
        <v>31120000</v>
      </c>
      <c r="G158" s="6">
        <v>31120000</v>
      </c>
      <c r="H158" s="6">
        <v>50120000</v>
      </c>
      <c r="I158" s="6">
        <v>0</v>
      </c>
      <c r="J158" s="6">
        <v>50120000</v>
      </c>
      <c r="K158" s="6">
        <v>0</v>
      </c>
      <c r="L158" s="6">
        <v>14678315</v>
      </c>
      <c r="M158" s="6">
        <v>0</v>
      </c>
      <c r="N158" s="6">
        <v>3078315</v>
      </c>
      <c r="O158" s="5">
        <v>20.97</v>
      </c>
    </row>
    <row r="159" spans="1:15" x14ac:dyDescent="0.25">
      <c r="A159" s="4" t="s">
        <v>1419</v>
      </c>
      <c r="B159" s="4" t="s">
        <v>128</v>
      </c>
      <c r="C159" s="7" t="s">
        <v>127</v>
      </c>
      <c r="D159" s="7" t="s">
        <v>1444</v>
      </c>
      <c r="E159" s="6">
        <v>95000000</v>
      </c>
      <c r="F159" s="6">
        <v>0</v>
      </c>
      <c r="G159" s="6">
        <v>120000000</v>
      </c>
      <c r="H159" s="6">
        <v>215000000</v>
      </c>
      <c r="I159" s="6">
        <v>0</v>
      </c>
      <c r="J159" s="6">
        <v>215000000</v>
      </c>
      <c r="K159" s="6">
        <v>-15160</v>
      </c>
      <c r="L159" s="6">
        <v>204679188</v>
      </c>
      <c r="M159" s="6">
        <v>10504000</v>
      </c>
      <c r="N159" s="6">
        <v>64291742</v>
      </c>
      <c r="O159" s="5">
        <v>31.41</v>
      </c>
    </row>
    <row r="160" spans="1:15" x14ac:dyDescent="0.25">
      <c r="A160" s="4" t="s">
        <v>1419</v>
      </c>
      <c r="B160" s="4" t="s">
        <v>125</v>
      </c>
      <c r="C160" s="7" t="s">
        <v>124</v>
      </c>
      <c r="D160" s="7" t="s">
        <v>123</v>
      </c>
      <c r="E160" s="6">
        <v>20297714000</v>
      </c>
      <c r="F160" s="6">
        <v>3122920000</v>
      </c>
      <c r="G160" s="6">
        <v>6797231768</v>
      </c>
      <c r="H160" s="6">
        <v>27094945768</v>
      </c>
      <c r="I160" s="6">
        <v>0</v>
      </c>
      <c r="J160" s="6">
        <v>27094945768</v>
      </c>
      <c r="K160" s="6">
        <v>1441170573</v>
      </c>
      <c r="L160" s="6">
        <v>22849757913</v>
      </c>
      <c r="M160" s="6">
        <v>2514688343</v>
      </c>
      <c r="N160" s="6">
        <v>17145688768</v>
      </c>
      <c r="O160" s="5">
        <v>75.040000000000006</v>
      </c>
    </row>
    <row r="161" spans="1:15" x14ac:dyDescent="0.25">
      <c r="A161" s="4" t="s">
        <v>1419</v>
      </c>
      <c r="B161" s="4" t="s">
        <v>122</v>
      </c>
      <c r="C161" s="7" t="s">
        <v>121</v>
      </c>
      <c r="D161" s="7" t="s">
        <v>120</v>
      </c>
      <c r="E161" s="6">
        <v>338227000</v>
      </c>
      <c r="F161" s="6">
        <v>0</v>
      </c>
      <c r="G161" s="6">
        <v>0</v>
      </c>
      <c r="H161" s="6">
        <v>338227000</v>
      </c>
      <c r="I161" s="6">
        <v>0</v>
      </c>
      <c r="J161" s="6">
        <v>338227000</v>
      </c>
      <c r="K161" s="6">
        <v>32788932</v>
      </c>
      <c r="L161" s="6">
        <v>134202684</v>
      </c>
      <c r="M161" s="6">
        <v>7785920</v>
      </c>
      <c r="N161" s="6">
        <v>40504442</v>
      </c>
      <c r="O161" s="5">
        <v>30.18</v>
      </c>
    </row>
    <row r="162" spans="1:15" x14ac:dyDescent="0.25">
      <c r="A162" s="4" t="s">
        <v>1419</v>
      </c>
      <c r="B162" s="4" t="s">
        <v>119</v>
      </c>
      <c r="C162" s="7" t="s">
        <v>118</v>
      </c>
      <c r="D162" s="7" t="s">
        <v>117</v>
      </c>
      <c r="E162" s="6">
        <v>453200000</v>
      </c>
      <c r="F162" s="6">
        <v>0</v>
      </c>
      <c r="G162" s="6">
        <v>0</v>
      </c>
      <c r="H162" s="6">
        <v>453200000</v>
      </c>
      <c r="I162" s="6">
        <v>0</v>
      </c>
      <c r="J162" s="6">
        <v>453200000</v>
      </c>
      <c r="K162" s="6">
        <v>0</v>
      </c>
      <c r="L162" s="6">
        <v>360233000</v>
      </c>
      <c r="M162" s="6">
        <v>43354782</v>
      </c>
      <c r="N162" s="6">
        <v>182161395</v>
      </c>
      <c r="O162" s="5">
        <v>50.57</v>
      </c>
    </row>
    <row r="163" spans="1:15" x14ac:dyDescent="0.25">
      <c r="A163" s="4" t="s">
        <v>1419</v>
      </c>
      <c r="B163" s="4" t="s">
        <v>116</v>
      </c>
      <c r="C163" s="7" t="s">
        <v>115</v>
      </c>
      <c r="D163" s="7" t="s">
        <v>114</v>
      </c>
      <c r="E163" s="6">
        <v>623150000</v>
      </c>
      <c r="F163" s="6">
        <v>0</v>
      </c>
      <c r="G163" s="6">
        <v>0</v>
      </c>
      <c r="H163" s="6">
        <v>623150000</v>
      </c>
      <c r="I163" s="6">
        <v>0</v>
      </c>
      <c r="J163" s="6">
        <v>623150000</v>
      </c>
      <c r="K163" s="6">
        <v>0</v>
      </c>
      <c r="L163" s="6">
        <v>506386942</v>
      </c>
      <c r="M163" s="6">
        <v>54812282</v>
      </c>
      <c r="N163" s="6">
        <v>182381766</v>
      </c>
      <c r="O163" s="5">
        <v>36.020000000000003</v>
      </c>
    </row>
    <row r="164" spans="1:15" x14ac:dyDescent="0.25">
      <c r="A164" s="4" t="s">
        <v>1419</v>
      </c>
      <c r="B164" s="4" t="s">
        <v>113</v>
      </c>
      <c r="C164" s="7" t="s">
        <v>112</v>
      </c>
      <c r="D164" s="7" t="s">
        <v>111</v>
      </c>
      <c r="E164" s="6">
        <v>982620000</v>
      </c>
      <c r="F164" s="6">
        <v>0</v>
      </c>
      <c r="G164" s="6">
        <v>801496866</v>
      </c>
      <c r="H164" s="6">
        <v>1784116866</v>
      </c>
      <c r="I164" s="6">
        <v>0</v>
      </c>
      <c r="J164" s="6">
        <v>1784116866</v>
      </c>
      <c r="K164" s="6">
        <v>359950000</v>
      </c>
      <c r="L164" s="6">
        <v>1379279048</v>
      </c>
      <c r="M164" s="6">
        <v>200222530</v>
      </c>
      <c r="N164" s="6">
        <v>771547530</v>
      </c>
      <c r="O164" s="5">
        <v>55.94</v>
      </c>
    </row>
    <row r="165" spans="1:15" x14ac:dyDescent="0.25">
      <c r="A165" s="4" t="s">
        <v>1419</v>
      </c>
      <c r="B165" s="4" t="s">
        <v>110</v>
      </c>
      <c r="C165" s="7" t="s">
        <v>109</v>
      </c>
      <c r="D165" s="7" t="s">
        <v>108</v>
      </c>
      <c r="E165" s="6">
        <v>17472597000</v>
      </c>
      <c r="F165" s="6">
        <v>3107470000</v>
      </c>
      <c r="G165" s="6">
        <v>5980284902</v>
      </c>
      <c r="H165" s="6">
        <v>23452881902</v>
      </c>
      <c r="I165" s="6">
        <v>0</v>
      </c>
      <c r="J165" s="6">
        <v>23452881902</v>
      </c>
      <c r="K165" s="6">
        <v>960201841</v>
      </c>
      <c r="L165" s="6">
        <v>20064551570</v>
      </c>
      <c r="M165" s="6">
        <v>2169269829</v>
      </c>
      <c r="N165" s="6">
        <v>15721759323</v>
      </c>
      <c r="O165" s="5">
        <v>78.36</v>
      </c>
    </row>
    <row r="166" spans="1:15" x14ac:dyDescent="0.25">
      <c r="A166" s="4" t="s">
        <v>1419</v>
      </c>
      <c r="B166" s="4" t="s">
        <v>107</v>
      </c>
      <c r="C166" s="7" t="s">
        <v>106</v>
      </c>
      <c r="D166" s="7" t="s">
        <v>105</v>
      </c>
      <c r="E166" s="6">
        <v>10877827000</v>
      </c>
      <c r="F166" s="6">
        <v>3032460000</v>
      </c>
      <c r="G166" s="6">
        <v>5355274902</v>
      </c>
      <c r="H166" s="6">
        <v>16233101902</v>
      </c>
      <c r="I166" s="6">
        <v>0</v>
      </c>
      <c r="J166" s="6">
        <v>16233101902</v>
      </c>
      <c r="K166" s="6">
        <v>931885008</v>
      </c>
      <c r="L166" s="6">
        <v>12948923448</v>
      </c>
      <c r="M166" s="6">
        <v>1287425666</v>
      </c>
      <c r="N166" s="6">
        <v>9408106109</v>
      </c>
      <c r="O166" s="5">
        <v>72.66</v>
      </c>
    </row>
    <row r="167" spans="1:15" x14ac:dyDescent="0.25">
      <c r="A167" s="4" t="s">
        <v>1419</v>
      </c>
      <c r="B167" s="4" t="s">
        <v>104</v>
      </c>
      <c r="C167" s="7" t="s">
        <v>103</v>
      </c>
      <c r="D167" s="7" t="s">
        <v>102</v>
      </c>
      <c r="E167" s="6">
        <v>6594770000</v>
      </c>
      <c r="F167" s="6">
        <v>75010000</v>
      </c>
      <c r="G167" s="6">
        <v>625010000</v>
      </c>
      <c r="H167" s="6">
        <v>7219780000</v>
      </c>
      <c r="I167" s="6">
        <v>0</v>
      </c>
      <c r="J167" s="6">
        <v>7219780000</v>
      </c>
      <c r="K167" s="6">
        <v>28316833</v>
      </c>
      <c r="L167" s="6">
        <v>7115628122</v>
      </c>
      <c r="M167" s="6">
        <v>881844163</v>
      </c>
      <c r="N167" s="6">
        <v>6313653214</v>
      </c>
      <c r="O167" s="5">
        <v>88.73</v>
      </c>
    </row>
    <row r="168" spans="1:15" x14ac:dyDescent="0.25">
      <c r="A168" s="4" t="s">
        <v>1419</v>
      </c>
      <c r="B168" s="4" t="s">
        <v>101</v>
      </c>
      <c r="C168" s="7" t="s">
        <v>100</v>
      </c>
      <c r="D168" s="7" t="s">
        <v>99</v>
      </c>
      <c r="E168" s="6">
        <v>427920000</v>
      </c>
      <c r="F168" s="6">
        <v>15450000</v>
      </c>
      <c r="G168" s="6">
        <v>15450000</v>
      </c>
      <c r="H168" s="6">
        <v>443370000</v>
      </c>
      <c r="I168" s="6">
        <v>0</v>
      </c>
      <c r="J168" s="6">
        <v>443370000</v>
      </c>
      <c r="K168" s="6">
        <v>88229800</v>
      </c>
      <c r="L168" s="6">
        <v>405104669</v>
      </c>
      <c r="M168" s="6">
        <v>39243000</v>
      </c>
      <c r="N168" s="6">
        <v>247334312</v>
      </c>
      <c r="O168" s="5">
        <v>61.05</v>
      </c>
    </row>
    <row r="169" spans="1:15" x14ac:dyDescent="0.25">
      <c r="A169" s="4" t="s">
        <v>1419</v>
      </c>
      <c r="B169" s="4" t="s">
        <v>98</v>
      </c>
      <c r="C169" s="7" t="s">
        <v>97</v>
      </c>
      <c r="D169" s="7" t="s">
        <v>617</v>
      </c>
      <c r="E169" s="6">
        <v>11737000</v>
      </c>
      <c r="F169" s="6">
        <v>0</v>
      </c>
      <c r="G169" s="6">
        <v>0</v>
      </c>
      <c r="H169" s="6">
        <v>11737000</v>
      </c>
      <c r="I169" s="6">
        <v>0</v>
      </c>
      <c r="J169" s="6">
        <v>11737000</v>
      </c>
      <c r="K169" s="6">
        <v>0</v>
      </c>
      <c r="L169" s="6">
        <v>11702000</v>
      </c>
      <c r="M169" s="6">
        <v>0</v>
      </c>
      <c r="N169" s="6">
        <v>6902000</v>
      </c>
      <c r="O169" s="5">
        <v>58.98</v>
      </c>
    </row>
    <row r="170" spans="1:15" x14ac:dyDescent="0.25">
      <c r="A170" s="4" t="s">
        <v>1419</v>
      </c>
      <c r="B170" s="4" t="s">
        <v>95</v>
      </c>
      <c r="C170" s="7" t="s">
        <v>94</v>
      </c>
      <c r="D170" s="7" t="s">
        <v>615</v>
      </c>
      <c r="E170" s="6">
        <v>11737000</v>
      </c>
      <c r="F170" s="6">
        <v>0</v>
      </c>
      <c r="G170" s="6">
        <v>0</v>
      </c>
      <c r="H170" s="6">
        <v>11737000</v>
      </c>
      <c r="I170" s="6">
        <v>0</v>
      </c>
      <c r="J170" s="6">
        <v>11737000</v>
      </c>
      <c r="K170" s="6">
        <v>0</v>
      </c>
      <c r="L170" s="6">
        <v>11702000</v>
      </c>
      <c r="M170" s="6">
        <v>0</v>
      </c>
      <c r="N170" s="6">
        <v>6902000</v>
      </c>
      <c r="O170" s="5">
        <v>58.98</v>
      </c>
    </row>
    <row r="171" spans="1:15" x14ac:dyDescent="0.25">
      <c r="A171" s="4" t="s">
        <v>1419</v>
      </c>
      <c r="B171" s="4" t="s">
        <v>92</v>
      </c>
      <c r="C171" s="7" t="s">
        <v>91</v>
      </c>
      <c r="D171" s="7" t="s">
        <v>90</v>
      </c>
      <c r="E171" s="6">
        <v>0</v>
      </c>
      <c r="F171" s="6">
        <v>0</v>
      </c>
      <c r="G171" s="6">
        <v>181908275</v>
      </c>
      <c r="H171" s="6">
        <v>181908275</v>
      </c>
      <c r="I171" s="6">
        <v>0</v>
      </c>
      <c r="J171" s="6">
        <v>181908275</v>
      </c>
      <c r="K171" s="6">
        <v>0</v>
      </c>
      <c r="L171" s="6">
        <v>181908275</v>
      </c>
      <c r="M171" s="6">
        <v>0</v>
      </c>
      <c r="N171" s="6">
        <v>181908275</v>
      </c>
      <c r="O171" s="5">
        <v>100</v>
      </c>
    </row>
    <row r="172" spans="1:15" x14ac:dyDescent="0.25">
      <c r="A172" s="4" t="s">
        <v>1419</v>
      </c>
      <c r="B172" s="4" t="s">
        <v>89</v>
      </c>
      <c r="C172" s="7" t="s">
        <v>88</v>
      </c>
      <c r="D172" s="7" t="s">
        <v>87</v>
      </c>
      <c r="E172" s="6">
        <v>0</v>
      </c>
      <c r="F172" s="6">
        <v>0</v>
      </c>
      <c r="G172" s="6">
        <v>181908275</v>
      </c>
      <c r="H172" s="6">
        <v>181908275</v>
      </c>
      <c r="I172" s="6">
        <v>0</v>
      </c>
      <c r="J172" s="6">
        <v>181908275</v>
      </c>
      <c r="K172" s="6">
        <v>0</v>
      </c>
      <c r="L172" s="6">
        <v>181908275</v>
      </c>
      <c r="M172" s="6">
        <v>0</v>
      </c>
      <c r="N172" s="6">
        <v>181908275</v>
      </c>
      <c r="O172" s="5">
        <v>100</v>
      </c>
    </row>
    <row r="173" spans="1:15" x14ac:dyDescent="0.25">
      <c r="A173" s="4" t="s">
        <v>1419</v>
      </c>
      <c r="B173" s="4" t="s">
        <v>86</v>
      </c>
      <c r="C173" s="7" t="s">
        <v>85</v>
      </c>
      <c r="D173" s="7" t="s">
        <v>611</v>
      </c>
      <c r="E173" s="6">
        <v>3395240000</v>
      </c>
      <c r="F173" s="6">
        <v>0</v>
      </c>
      <c r="G173" s="6">
        <v>60721624</v>
      </c>
      <c r="H173" s="6">
        <v>3455961624</v>
      </c>
      <c r="I173" s="6">
        <v>0</v>
      </c>
      <c r="J173" s="6">
        <v>3455961624</v>
      </c>
      <c r="K173" s="6">
        <v>-508275</v>
      </c>
      <c r="L173" s="6">
        <v>3453371468</v>
      </c>
      <c r="M173" s="6">
        <v>47438849</v>
      </c>
      <c r="N173" s="6">
        <v>2783055648</v>
      </c>
      <c r="O173" s="5">
        <v>80.59</v>
      </c>
    </row>
    <row r="174" spans="1:15" x14ac:dyDescent="0.25">
      <c r="A174" s="4" t="s">
        <v>1419</v>
      </c>
      <c r="B174" s="4" t="s">
        <v>83</v>
      </c>
      <c r="C174" s="7" t="s">
        <v>1443</v>
      </c>
      <c r="D174" s="7" t="s">
        <v>610</v>
      </c>
      <c r="E174" s="6">
        <v>3138796000</v>
      </c>
      <c r="F174" s="6">
        <v>0</v>
      </c>
      <c r="G174" s="6">
        <v>-107943261</v>
      </c>
      <c r="H174" s="6">
        <v>3030852739</v>
      </c>
      <c r="I174" s="6">
        <v>0</v>
      </c>
      <c r="J174" s="6">
        <v>3030852739</v>
      </c>
      <c r="K174" s="6">
        <v>-508275</v>
      </c>
      <c r="L174" s="6">
        <v>3028262583</v>
      </c>
      <c r="M174" s="6">
        <v>47012659</v>
      </c>
      <c r="N174" s="6">
        <v>2740440507</v>
      </c>
      <c r="O174" s="5">
        <v>90.5</v>
      </c>
    </row>
    <row r="175" spans="1:15" x14ac:dyDescent="0.25">
      <c r="A175" s="4" t="s">
        <v>1419</v>
      </c>
      <c r="B175" s="4" t="s">
        <v>80</v>
      </c>
      <c r="C175" s="7" t="s">
        <v>1442</v>
      </c>
      <c r="D175" s="7" t="s">
        <v>609</v>
      </c>
      <c r="E175" s="6">
        <v>256444000</v>
      </c>
      <c r="F175" s="6">
        <v>0</v>
      </c>
      <c r="G175" s="6">
        <v>168664885</v>
      </c>
      <c r="H175" s="6">
        <v>425108885</v>
      </c>
      <c r="I175" s="6">
        <v>0</v>
      </c>
      <c r="J175" s="6">
        <v>425108885</v>
      </c>
      <c r="K175" s="6">
        <v>0</v>
      </c>
      <c r="L175" s="6">
        <v>425108885</v>
      </c>
      <c r="M175" s="6">
        <v>426190</v>
      </c>
      <c r="N175" s="6">
        <v>42615141</v>
      </c>
      <c r="O175" s="5">
        <v>10.02</v>
      </c>
    </row>
    <row r="176" spans="1:15" x14ac:dyDescent="0.25">
      <c r="A176" s="4" t="s">
        <v>1419</v>
      </c>
      <c r="B176" s="4" t="s">
        <v>1441</v>
      </c>
      <c r="C176" s="7" t="s">
        <v>75</v>
      </c>
      <c r="D176" s="7" t="s">
        <v>76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1419</v>
      </c>
      <c r="B177" s="4" t="s">
        <v>1440</v>
      </c>
      <c r="C177" s="7" t="s">
        <v>72</v>
      </c>
      <c r="D177" s="7" t="s">
        <v>73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1419</v>
      </c>
      <c r="B178" s="4" t="s">
        <v>1439</v>
      </c>
      <c r="C178" s="7" t="s">
        <v>69</v>
      </c>
      <c r="D178" s="7" t="s">
        <v>70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1419</v>
      </c>
      <c r="B179" s="4" t="s">
        <v>68</v>
      </c>
      <c r="C179" s="7" t="s">
        <v>67</v>
      </c>
      <c r="D179" s="7" t="s">
        <v>66</v>
      </c>
      <c r="E179" s="6">
        <v>480000000</v>
      </c>
      <c r="F179" s="6">
        <v>200000000</v>
      </c>
      <c r="G179" s="6">
        <v>330762241</v>
      </c>
      <c r="H179" s="6">
        <v>810762241</v>
      </c>
      <c r="I179" s="6">
        <v>0</v>
      </c>
      <c r="J179" s="6">
        <v>810762241</v>
      </c>
      <c r="K179" s="6">
        <v>0</v>
      </c>
      <c r="L179" s="6">
        <v>551740962</v>
      </c>
      <c r="M179" s="6">
        <v>152635000</v>
      </c>
      <c r="N179" s="6">
        <v>437472338</v>
      </c>
      <c r="O179" s="5">
        <v>79.290000000000006</v>
      </c>
    </row>
    <row r="180" spans="1:15" x14ac:dyDescent="0.25">
      <c r="A180" s="4" t="s">
        <v>1419</v>
      </c>
      <c r="B180" s="4" t="s">
        <v>65</v>
      </c>
      <c r="C180" s="7" t="s">
        <v>64</v>
      </c>
      <c r="D180" s="7" t="s">
        <v>63</v>
      </c>
      <c r="E180" s="6">
        <v>0</v>
      </c>
      <c r="F180" s="6">
        <v>200000000</v>
      </c>
      <c r="G180" s="6">
        <v>707550261</v>
      </c>
      <c r="H180" s="6">
        <v>707550261</v>
      </c>
      <c r="I180" s="6">
        <v>0</v>
      </c>
      <c r="J180" s="6">
        <v>707550261</v>
      </c>
      <c r="K180" s="6">
        <v>0</v>
      </c>
      <c r="L180" s="6">
        <v>448528982</v>
      </c>
      <c r="M180" s="6">
        <v>152635000</v>
      </c>
      <c r="N180" s="6">
        <v>334260358</v>
      </c>
      <c r="O180" s="5">
        <v>74.52</v>
      </c>
    </row>
    <row r="181" spans="1:15" x14ac:dyDescent="0.25">
      <c r="A181" s="4" t="s">
        <v>1419</v>
      </c>
      <c r="B181" s="4" t="s">
        <v>62</v>
      </c>
      <c r="C181" s="7" t="s">
        <v>606</v>
      </c>
      <c r="D181" s="7" t="s">
        <v>60</v>
      </c>
      <c r="E181" s="6">
        <v>0</v>
      </c>
      <c r="F181" s="6">
        <v>200000000</v>
      </c>
      <c r="G181" s="6">
        <v>707550261</v>
      </c>
      <c r="H181" s="6">
        <v>707550261</v>
      </c>
      <c r="I181" s="6">
        <v>0</v>
      </c>
      <c r="J181" s="6">
        <v>707550261</v>
      </c>
      <c r="K181" s="6">
        <v>0</v>
      </c>
      <c r="L181" s="6">
        <v>448528982</v>
      </c>
      <c r="M181" s="6">
        <v>152635000</v>
      </c>
      <c r="N181" s="6">
        <v>334260358</v>
      </c>
      <c r="O181" s="5">
        <v>74.52</v>
      </c>
    </row>
    <row r="182" spans="1:15" ht="21" x14ac:dyDescent="0.25">
      <c r="A182" s="4" t="s">
        <v>1419</v>
      </c>
      <c r="B182" s="4" t="s">
        <v>59</v>
      </c>
      <c r="C182" s="7" t="s">
        <v>605</v>
      </c>
      <c r="D182" s="7" t="s">
        <v>57</v>
      </c>
      <c r="E182" s="6">
        <v>0</v>
      </c>
      <c r="F182" s="6">
        <v>200000000</v>
      </c>
      <c r="G182" s="6">
        <v>707550261</v>
      </c>
      <c r="H182" s="6">
        <v>707550261</v>
      </c>
      <c r="I182" s="6">
        <v>0</v>
      </c>
      <c r="J182" s="6">
        <v>707550261</v>
      </c>
      <c r="K182" s="6">
        <v>0</v>
      </c>
      <c r="L182" s="6">
        <v>448528982</v>
      </c>
      <c r="M182" s="6">
        <v>152635000</v>
      </c>
      <c r="N182" s="6">
        <v>334260358</v>
      </c>
      <c r="O182" s="5">
        <v>74.52</v>
      </c>
    </row>
    <row r="183" spans="1:15" x14ac:dyDescent="0.25">
      <c r="A183" s="4" t="s">
        <v>1419</v>
      </c>
      <c r="B183" s="4" t="s">
        <v>56</v>
      </c>
      <c r="C183" s="7" t="s">
        <v>604</v>
      </c>
      <c r="D183" s="7" t="s">
        <v>54</v>
      </c>
      <c r="E183" s="6">
        <v>0</v>
      </c>
      <c r="F183" s="6">
        <v>200000000</v>
      </c>
      <c r="G183" s="6">
        <v>707550261</v>
      </c>
      <c r="H183" s="6">
        <v>707550261</v>
      </c>
      <c r="I183" s="6">
        <v>0</v>
      </c>
      <c r="J183" s="6">
        <v>707550261</v>
      </c>
      <c r="K183" s="6">
        <v>0</v>
      </c>
      <c r="L183" s="6">
        <v>448528982</v>
      </c>
      <c r="M183" s="6">
        <v>152635000</v>
      </c>
      <c r="N183" s="6">
        <v>334260358</v>
      </c>
      <c r="O183" s="5">
        <v>74.52</v>
      </c>
    </row>
    <row r="184" spans="1:15" x14ac:dyDescent="0.25">
      <c r="A184" s="4" t="s">
        <v>1419</v>
      </c>
      <c r="B184" s="4" t="s">
        <v>51</v>
      </c>
      <c r="C184" s="7" t="s">
        <v>50</v>
      </c>
      <c r="D184" s="7" t="s">
        <v>53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1419</v>
      </c>
      <c r="B185" s="8" t="s">
        <v>51</v>
      </c>
      <c r="C185" s="7" t="s">
        <v>1437</v>
      </c>
      <c r="D185" s="7" t="s">
        <v>21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ht="40.5" x14ac:dyDescent="0.25">
      <c r="A186" s="4" t="s">
        <v>1419</v>
      </c>
      <c r="B186" s="4" t="s">
        <v>1425</v>
      </c>
      <c r="C186" s="7" t="s">
        <v>1424</v>
      </c>
      <c r="D186" s="7" t="s">
        <v>1438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x14ac:dyDescent="0.25">
      <c r="A187" s="4" t="s">
        <v>1419</v>
      </c>
      <c r="B187" s="8" t="s">
        <v>51</v>
      </c>
      <c r="C187" s="7" t="s">
        <v>1437</v>
      </c>
      <c r="D187" s="7" t="s">
        <v>19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ht="40.5" x14ac:dyDescent="0.25">
      <c r="A188" s="4" t="s">
        <v>1419</v>
      </c>
      <c r="B188" s="8" t="s">
        <v>1425</v>
      </c>
      <c r="C188" s="7" t="s">
        <v>1424</v>
      </c>
      <c r="D188" s="7" t="s">
        <v>1436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x14ac:dyDescent="0.25">
      <c r="A189" s="4" t="s">
        <v>1419</v>
      </c>
      <c r="B189" s="8" t="s">
        <v>1425</v>
      </c>
      <c r="C189" s="7" t="s">
        <v>1424</v>
      </c>
      <c r="D189" s="7" t="s">
        <v>1435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1419</v>
      </c>
      <c r="B190" s="8" t="s">
        <v>1425</v>
      </c>
      <c r="C190" s="7" t="s">
        <v>1424</v>
      </c>
      <c r="D190" s="7" t="s">
        <v>41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ht="21" x14ac:dyDescent="0.25">
      <c r="A191" s="4" t="s">
        <v>1419</v>
      </c>
      <c r="B191" s="8" t="s">
        <v>1425</v>
      </c>
      <c r="C191" s="7" t="s">
        <v>1424</v>
      </c>
      <c r="D191" s="7" t="s">
        <v>1434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x14ac:dyDescent="0.25">
      <c r="A192" s="4" t="s">
        <v>1419</v>
      </c>
      <c r="B192" s="8" t="s">
        <v>1425</v>
      </c>
      <c r="C192" s="7" t="s">
        <v>1424</v>
      </c>
      <c r="D192" s="7" t="s">
        <v>19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ht="21" x14ac:dyDescent="0.25">
      <c r="A193" s="4" t="s">
        <v>1419</v>
      </c>
      <c r="B193" s="8" t="s">
        <v>1425</v>
      </c>
      <c r="C193" s="7" t="s">
        <v>1424</v>
      </c>
      <c r="D193" s="7" t="s">
        <v>43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x14ac:dyDescent="0.25">
      <c r="A194" s="4" t="s">
        <v>1419</v>
      </c>
      <c r="B194" s="4" t="s">
        <v>39</v>
      </c>
      <c r="C194" s="7" t="s">
        <v>1433</v>
      </c>
      <c r="D194" s="7" t="s">
        <v>1432</v>
      </c>
      <c r="E194" s="6">
        <v>0</v>
      </c>
      <c r="F194" s="6">
        <v>0</v>
      </c>
      <c r="G194" s="6">
        <v>507550261</v>
      </c>
      <c r="H194" s="6">
        <v>507550261</v>
      </c>
      <c r="I194" s="6">
        <v>0</v>
      </c>
      <c r="J194" s="6">
        <v>507550261</v>
      </c>
      <c r="K194" s="6">
        <v>0</v>
      </c>
      <c r="L194" s="6">
        <v>448528982</v>
      </c>
      <c r="M194" s="6">
        <v>152635000</v>
      </c>
      <c r="N194" s="6">
        <v>334260358</v>
      </c>
      <c r="O194" s="5">
        <v>74.52</v>
      </c>
    </row>
    <row r="195" spans="1:15" x14ac:dyDescent="0.25">
      <c r="A195" s="4" t="s">
        <v>1419</v>
      </c>
      <c r="B195" s="4" t="s">
        <v>841</v>
      </c>
      <c r="C195" s="7" t="s">
        <v>840</v>
      </c>
      <c r="D195" s="7" t="s">
        <v>41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1419</v>
      </c>
      <c r="B196" s="8" t="s">
        <v>1425</v>
      </c>
      <c r="C196" s="7" t="s">
        <v>1424</v>
      </c>
      <c r="D196" s="7" t="s">
        <v>1431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1419</v>
      </c>
      <c r="B197" s="4" t="s">
        <v>837</v>
      </c>
      <c r="C197" s="7" t="s">
        <v>836</v>
      </c>
      <c r="D197" s="7" t="s">
        <v>21</v>
      </c>
      <c r="E197" s="6">
        <v>0</v>
      </c>
      <c r="F197" s="6">
        <v>0</v>
      </c>
      <c r="G197" s="6">
        <v>507550261</v>
      </c>
      <c r="H197" s="6">
        <v>507550261</v>
      </c>
      <c r="I197" s="6">
        <v>0</v>
      </c>
      <c r="J197" s="6">
        <v>507550261</v>
      </c>
      <c r="K197" s="6">
        <v>0</v>
      </c>
      <c r="L197" s="6">
        <v>448528982</v>
      </c>
      <c r="M197" s="6">
        <v>152635000</v>
      </c>
      <c r="N197" s="6">
        <v>334260358</v>
      </c>
      <c r="O197" s="5">
        <v>74.52</v>
      </c>
    </row>
    <row r="198" spans="1:15" x14ac:dyDescent="0.25">
      <c r="A198" s="4" t="s">
        <v>1419</v>
      </c>
      <c r="B198" s="8" t="s">
        <v>1425</v>
      </c>
      <c r="C198" s="7" t="s">
        <v>1424</v>
      </c>
      <c r="D198" s="7" t="s">
        <v>1430</v>
      </c>
      <c r="E198" s="6">
        <v>0</v>
      </c>
      <c r="F198" s="6">
        <v>0</v>
      </c>
      <c r="G198" s="6">
        <v>507550261</v>
      </c>
      <c r="H198" s="6">
        <v>507550261</v>
      </c>
      <c r="I198" s="6">
        <v>0</v>
      </c>
      <c r="J198" s="6">
        <v>507550261</v>
      </c>
      <c r="K198" s="6">
        <v>0</v>
      </c>
      <c r="L198" s="6">
        <v>448528982</v>
      </c>
      <c r="M198" s="6">
        <v>152635000</v>
      </c>
      <c r="N198" s="6">
        <v>334260358</v>
      </c>
      <c r="O198" s="5">
        <v>74.52</v>
      </c>
    </row>
    <row r="199" spans="1:15" x14ac:dyDescent="0.25">
      <c r="A199" s="4" t="s">
        <v>1419</v>
      </c>
      <c r="B199" s="8" t="s">
        <v>1425</v>
      </c>
      <c r="C199" s="7" t="s">
        <v>1424</v>
      </c>
      <c r="D199" s="7" t="s">
        <v>36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1419</v>
      </c>
      <c r="B200" s="8" t="s">
        <v>1425</v>
      </c>
      <c r="C200" s="7" t="s">
        <v>1424</v>
      </c>
      <c r="D200" s="7" t="s">
        <v>21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ht="21" x14ac:dyDescent="0.25">
      <c r="A201" s="4" t="s">
        <v>1419</v>
      </c>
      <c r="B201" s="8" t="s">
        <v>1425</v>
      </c>
      <c r="C201" s="7" t="s">
        <v>1424</v>
      </c>
      <c r="D201" s="7" t="s">
        <v>821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x14ac:dyDescent="0.25">
      <c r="A202" s="4" t="s">
        <v>1419</v>
      </c>
      <c r="B202" s="8" t="s">
        <v>1425</v>
      </c>
      <c r="C202" s="7" t="s">
        <v>1424</v>
      </c>
      <c r="D202" s="7" t="s">
        <v>32</v>
      </c>
      <c r="E202" s="6">
        <v>0</v>
      </c>
      <c r="F202" s="6">
        <v>200000000</v>
      </c>
      <c r="G202" s="6">
        <v>200000000</v>
      </c>
      <c r="H202" s="6">
        <v>200000000</v>
      </c>
      <c r="I202" s="6">
        <v>0</v>
      </c>
      <c r="J202" s="6">
        <v>200000000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1419</v>
      </c>
      <c r="B203" s="8" t="s">
        <v>1425</v>
      </c>
      <c r="C203" s="7" t="s">
        <v>1424</v>
      </c>
      <c r="D203" s="7" t="s">
        <v>21</v>
      </c>
      <c r="E203" s="6">
        <v>0</v>
      </c>
      <c r="F203" s="6">
        <v>200000000</v>
      </c>
      <c r="G203" s="6">
        <v>200000000</v>
      </c>
      <c r="H203" s="6">
        <v>200000000</v>
      </c>
      <c r="I203" s="6">
        <v>0</v>
      </c>
      <c r="J203" s="6">
        <v>200000000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ht="21" x14ac:dyDescent="0.25">
      <c r="A204" s="4" t="s">
        <v>1419</v>
      </c>
      <c r="B204" s="8" t="s">
        <v>1425</v>
      </c>
      <c r="C204" s="7" t="s">
        <v>1424</v>
      </c>
      <c r="D204" s="7" t="s">
        <v>1429</v>
      </c>
      <c r="E204" s="6">
        <v>0</v>
      </c>
      <c r="F204" s="6">
        <v>200000000</v>
      </c>
      <c r="G204" s="6">
        <v>200000000</v>
      </c>
      <c r="H204" s="6">
        <v>200000000</v>
      </c>
      <c r="I204" s="6">
        <v>0</v>
      </c>
      <c r="J204" s="6">
        <v>200000000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x14ac:dyDescent="0.25">
      <c r="A205" s="4" t="s">
        <v>1419</v>
      </c>
      <c r="B205" s="8" t="s">
        <v>1425</v>
      </c>
      <c r="C205" s="7" t="s">
        <v>1424</v>
      </c>
      <c r="D205" s="7" t="s">
        <v>26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1419</v>
      </c>
      <c r="B206" s="8" t="s">
        <v>1425</v>
      </c>
      <c r="C206" s="7" t="s">
        <v>1424</v>
      </c>
      <c r="D206" s="7" t="s">
        <v>1428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1419</v>
      </c>
      <c r="B207" s="8" t="s">
        <v>1425</v>
      </c>
      <c r="C207" s="7" t="s">
        <v>1424</v>
      </c>
      <c r="D207" s="7" t="s">
        <v>22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1419</v>
      </c>
      <c r="B208" s="8" t="s">
        <v>1425</v>
      </c>
      <c r="C208" s="7" t="s">
        <v>1424</v>
      </c>
      <c r="D208" s="7" t="s">
        <v>21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ht="21" x14ac:dyDescent="0.25">
      <c r="A209" s="4" t="s">
        <v>1419</v>
      </c>
      <c r="B209" s="8" t="s">
        <v>1425</v>
      </c>
      <c r="C209" s="7" t="s">
        <v>1424</v>
      </c>
      <c r="D209" s="7" t="s">
        <v>1427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x14ac:dyDescent="0.25">
      <c r="A210" s="4" t="s">
        <v>1419</v>
      </c>
      <c r="B210" s="8" t="s">
        <v>1425</v>
      </c>
      <c r="C210" s="7" t="s">
        <v>1424</v>
      </c>
      <c r="D210" s="7" t="s">
        <v>19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ht="21" x14ac:dyDescent="0.25">
      <c r="A211" s="4" t="s">
        <v>1419</v>
      </c>
      <c r="B211" s="8" t="s">
        <v>1425</v>
      </c>
      <c r="C211" s="7" t="s">
        <v>1424</v>
      </c>
      <c r="D211" s="7" t="s">
        <v>1426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x14ac:dyDescent="0.25">
      <c r="A212" s="4" t="s">
        <v>1419</v>
      </c>
      <c r="B212" s="8" t="s">
        <v>1425</v>
      </c>
      <c r="C212" s="7" t="s">
        <v>1424</v>
      </c>
      <c r="D212" s="7" t="s">
        <v>13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1419</v>
      </c>
      <c r="B213" s="4" t="s">
        <v>12</v>
      </c>
      <c r="C213" s="7" t="s">
        <v>11</v>
      </c>
      <c r="D213" s="7" t="s">
        <v>10</v>
      </c>
      <c r="E213" s="6">
        <v>480000000</v>
      </c>
      <c r="F213" s="6">
        <v>0</v>
      </c>
      <c r="G213" s="6">
        <v>-376788020</v>
      </c>
      <c r="H213" s="6">
        <v>103211980</v>
      </c>
      <c r="I213" s="6">
        <v>0</v>
      </c>
      <c r="J213" s="6">
        <v>103211980</v>
      </c>
      <c r="K213" s="6">
        <v>0</v>
      </c>
      <c r="L213" s="6">
        <v>103211980</v>
      </c>
      <c r="M213" s="6">
        <v>0</v>
      </c>
      <c r="N213" s="6">
        <v>103211980</v>
      </c>
      <c r="O213" s="5">
        <v>100</v>
      </c>
    </row>
    <row r="214" spans="1:15" x14ac:dyDescent="0.25">
      <c r="A214" s="4" t="s">
        <v>1419</v>
      </c>
      <c r="B214" s="4" t="s">
        <v>9</v>
      </c>
      <c r="C214" s="7" t="s">
        <v>1423</v>
      </c>
      <c r="D214" s="7" t="s">
        <v>1422</v>
      </c>
      <c r="E214" s="6">
        <v>480000000</v>
      </c>
      <c r="F214" s="6">
        <v>0</v>
      </c>
      <c r="G214" s="6">
        <v>-376788020</v>
      </c>
      <c r="H214" s="6">
        <v>103211980</v>
      </c>
      <c r="I214" s="6">
        <v>0</v>
      </c>
      <c r="J214" s="6">
        <v>103211980</v>
      </c>
      <c r="K214" s="6">
        <v>0</v>
      </c>
      <c r="L214" s="6">
        <v>103211980</v>
      </c>
      <c r="M214" s="6">
        <v>0</v>
      </c>
      <c r="N214" s="6">
        <v>103211980</v>
      </c>
      <c r="O214" s="5">
        <v>100</v>
      </c>
    </row>
    <row r="215" spans="1:15" x14ac:dyDescent="0.25">
      <c r="A215" s="4" t="s">
        <v>1419</v>
      </c>
      <c r="B215" s="4" t="s">
        <v>6</v>
      </c>
      <c r="C215" s="7" t="s">
        <v>1421</v>
      </c>
      <c r="D215" s="7" t="s">
        <v>1420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</row>
    <row r="216" spans="1:15" ht="15.75" thickBot="1" x14ac:dyDescent="0.3">
      <c r="A216" s="4" t="s">
        <v>1419</v>
      </c>
      <c r="B216" s="4" t="s">
        <v>2</v>
      </c>
      <c r="C216" s="3" t="s">
        <v>1</v>
      </c>
      <c r="D216" s="3" t="s">
        <v>0</v>
      </c>
      <c r="E216" s="2">
        <v>2985000000</v>
      </c>
      <c r="F216" s="2">
        <v>0</v>
      </c>
      <c r="G216" s="2">
        <v>1990957179</v>
      </c>
      <c r="H216" s="2">
        <v>4975957179</v>
      </c>
      <c r="I216" s="2">
        <v>0</v>
      </c>
      <c r="J216" s="2">
        <v>4975957179</v>
      </c>
      <c r="K216" s="2">
        <v>0</v>
      </c>
      <c r="L216" s="2">
        <v>0</v>
      </c>
      <c r="M216" s="2">
        <v>0</v>
      </c>
      <c r="N216" s="2">
        <v>0</v>
      </c>
      <c r="O216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showGridLines="0" topLeftCell="B1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1473</v>
      </c>
      <c r="B1" s="34" t="s">
        <v>558</v>
      </c>
      <c r="C1" s="32" t="s">
        <v>1472</v>
      </c>
      <c r="G1" s="36">
        <f>G15+G104+G178+G179+G216</f>
        <v>17722340297</v>
      </c>
    </row>
    <row r="2" spans="1:15" ht="15" customHeight="1" x14ac:dyDescent="0.35">
      <c r="A2" s="25" t="s">
        <v>1452</v>
      </c>
      <c r="B2" s="33"/>
      <c r="C2" s="32"/>
      <c r="G2" s="36">
        <f>G15+G104+G179+G180+G216</f>
        <v>17809122499</v>
      </c>
    </row>
    <row r="3" spans="1:15" x14ac:dyDescent="0.25">
      <c r="A3">
        <f>COUNTA(A11:A216)+11</f>
        <v>216</v>
      </c>
      <c r="B3" s="31"/>
      <c r="G3" s="36">
        <f>G15+G104</f>
        <v>14075872341</v>
      </c>
    </row>
    <row r="4" spans="1:15" x14ac:dyDescent="0.25">
      <c r="A4" s="22" t="s">
        <v>1471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1470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1452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MEISSEN, II NIVEL, E.S.E.</v>
      </c>
      <c r="E8" t="s">
        <v>547</v>
      </c>
    </row>
    <row r="9" spans="1:15" x14ac:dyDescent="0.25">
      <c r="A9" s="24" t="s">
        <v>1469</v>
      </c>
      <c r="B9" s="24" t="s">
        <v>545</v>
      </c>
      <c r="E9" s="36">
        <f>E15+E104+E178+E179+E216</f>
        <v>65857000000</v>
      </c>
      <c r="G9" s="36">
        <f>G15+G104+G178+G179+G216+E15+E104+E178+E179+E216</f>
        <v>83579340297</v>
      </c>
    </row>
    <row r="10" spans="1:15" x14ac:dyDescent="0.25">
      <c r="A10" s="22"/>
      <c r="B10" s="23"/>
      <c r="C10" s="22"/>
      <c r="E10" s="36">
        <f>E9-E14</f>
        <v>1875000000</v>
      </c>
      <c r="G10" s="36">
        <f>G15+G104+G178+G179+G216</f>
        <v>17722340297</v>
      </c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1452</v>
      </c>
      <c r="B14" s="4" t="s">
        <v>515</v>
      </c>
      <c r="C14" s="7" t="s">
        <v>514</v>
      </c>
      <c r="D14" s="7" t="s">
        <v>513</v>
      </c>
      <c r="E14" s="6">
        <v>63982000000</v>
      </c>
      <c r="F14" s="6">
        <v>7067562568</v>
      </c>
      <c r="G14" s="6">
        <v>19597340297</v>
      </c>
      <c r="H14" s="6">
        <v>83579340297</v>
      </c>
      <c r="I14" s="6">
        <v>0</v>
      </c>
      <c r="J14" s="6">
        <v>83579340297</v>
      </c>
      <c r="K14" s="6">
        <v>8017176546</v>
      </c>
      <c r="L14" s="6">
        <v>76927473316</v>
      </c>
      <c r="M14" s="6">
        <v>5740278645</v>
      </c>
      <c r="N14" s="6">
        <v>47196501347</v>
      </c>
      <c r="O14" s="5">
        <v>0.61</v>
      </c>
    </row>
    <row r="15" spans="1:15" x14ac:dyDescent="0.25">
      <c r="A15" s="4" t="s">
        <v>1452</v>
      </c>
      <c r="B15" s="4" t="s">
        <v>512</v>
      </c>
      <c r="C15" s="7" t="s">
        <v>511</v>
      </c>
      <c r="D15" s="7" t="s">
        <v>510</v>
      </c>
      <c r="E15" s="6">
        <v>18952000000</v>
      </c>
      <c r="F15" s="6">
        <v>548842883</v>
      </c>
      <c r="G15" s="6">
        <v>3241350614</v>
      </c>
      <c r="H15" s="6">
        <v>22193350614</v>
      </c>
      <c r="I15" s="6">
        <v>0</v>
      </c>
      <c r="J15" s="6">
        <v>22193350614</v>
      </c>
      <c r="K15" s="6">
        <v>1173769688</v>
      </c>
      <c r="L15" s="6">
        <v>19252401305</v>
      </c>
      <c r="M15" s="6">
        <v>1560454080</v>
      </c>
      <c r="N15" s="6">
        <v>12742432318</v>
      </c>
      <c r="O15" s="5">
        <v>0.66</v>
      </c>
    </row>
    <row r="16" spans="1:15" x14ac:dyDescent="0.25">
      <c r="A16" s="4" t="s">
        <v>1452</v>
      </c>
      <c r="B16" s="4" t="s">
        <v>509</v>
      </c>
      <c r="C16" s="7" t="s">
        <v>508</v>
      </c>
      <c r="D16" s="7" t="s">
        <v>285</v>
      </c>
      <c r="E16" s="6">
        <v>9629750000</v>
      </c>
      <c r="F16" s="6">
        <v>100000000</v>
      </c>
      <c r="G16" s="6">
        <v>100000000</v>
      </c>
      <c r="H16" s="6">
        <v>9729750000</v>
      </c>
      <c r="I16" s="6">
        <v>0</v>
      </c>
      <c r="J16" s="6">
        <v>9729750000</v>
      </c>
      <c r="K16" s="6">
        <v>667881602</v>
      </c>
      <c r="L16" s="6">
        <v>8014157689</v>
      </c>
      <c r="M16" s="6">
        <v>842180656</v>
      </c>
      <c r="N16" s="6">
        <v>6811452201</v>
      </c>
      <c r="O16" s="5">
        <v>0.85</v>
      </c>
    </row>
    <row r="17" spans="1:15" x14ac:dyDescent="0.25">
      <c r="A17" s="4" t="s">
        <v>1452</v>
      </c>
      <c r="B17" s="4" t="s">
        <v>507</v>
      </c>
      <c r="C17" s="7" t="s">
        <v>506</v>
      </c>
      <c r="D17" s="7" t="s">
        <v>689</v>
      </c>
      <c r="E17" s="6">
        <v>1863498000</v>
      </c>
      <c r="F17" s="6">
        <v>0</v>
      </c>
      <c r="G17" s="6">
        <v>0</v>
      </c>
      <c r="H17" s="6">
        <v>1863498000</v>
      </c>
      <c r="I17" s="6">
        <v>0</v>
      </c>
      <c r="J17" s="6">
        <v>1863498000</v>
      </c>
      <c r="K17" s="6">
        <v>112964652</v>
      </c>
      <c r="L17" s="6">
        <v>1029325898</v>
      </c>
      <c r="M17" s="6">
        <v>115169548</v>
      </c>
      <c r="N17" s="6">
        <v>1029325898</v>
      </c>
      <c r="O17" s="5">
        <v>1</v>
      </c>
    </row>
    <row r="18" spans="1:15" x14ac:dyDescent="0.25">
      <c r="A18" s="4" t="s">
        <v>1452</v>
      </c>
      <c r="B18" s="4" t="s">
        <v>505</v>
      </c>
      <c r="C18" s="7" t="s">
        <v>504</v>
      </c>
      <c r="D18" s="7" t="s">
        <v>279</v>
      </c>
      <c r="E18" s="6">
        <v>967680000</v>
      </c>
      <c r="F18" s="6">
        <v>0</v>
      </c>
      <c r="G18" s="6">
        <v>0</v>
      </c>
      <c r="H18" s="6">
        <v>967680000</v>
      </c>
      <c r="I18" s="6">
        <v>0</v>
      </c>
      <c r="J18" s="6">
        <v>967680000</v>
      </c>
      <c r="K18" s="6">
        <v>72124456</v>
      </c>
      <c r="L18" s="6">
        <v>567556735</v>
      </c>
      <c r="M18" s="6">
        <v>72124456</v>
      </c>
      <c r="N18" s="6">
        <v>567556735</v>
      </c>
      <c r="O18" s="5">
        <v>1</v>
      </c>
    </row>
    <row r="19" spans="1:15" x14ac:dyDescent="0.25">
      <c r="A19" s="4" t="s">
        <v>1452</v>
      </c>
      <c r="B19" s="4" t="s">
        <v>503</v>
      </c>
      <c r="C19" s="7" t="s">
        <v>502</v>
      </c>
      <c r="D19" s="7" t="s">
        <v>276</v>
      </c>
      <c r="E19" s="6">
        <v>57903000</v>
      </c>
      <c r="F19" s="6">
        <v>0</v>
      </c>
      <c r="G19" s="6">
        <v>0</v>
      </c>
      <c r="H19" s="6">
        <v>57903000</v>
      </c>
      <c r="I19" s="6">
        <v>0</v>
      </c>
      <c r="J19" s="6">
        <v>57903000</v>
      </c>
      <c r="K19" s="6">
        <v>7006218</v>
      </c>
      <c r="L19" s="6">
        <v>53153486</v>
      </c>
      <c r="M19" s="6">
        <v>7006218</v>
      </c>
      <c r="N19" s="6">
        <v>53153486</v>
      </c>
      <c r="O19" s="5">
        <v>1</v>
      </c>
    </row>
    <row r="20" spans="1:15" ht="21" x14ac:dyDescent="0.25">
      <c r="A20" s="4" t="s">
        <v>1452</v>
      </c>
      <c r="B20" s="4" t="s">
        <v>501</v>
      </c>
      <c r="C20" s="7" t="s">
        <v>500</v>
      </c>
      <c r="D20" s="7" t="s">
        <v>1165</v>
      </c>
      <c r="E20" s="6">
        <v>106578000</v>
      </c>
      <c r="F20" s="6">
        <v>0</v>
      </c>
      <c r="G20" s="6">
        <v>0</v>
      </c>
      <c r="H20" s="6">
        <v>106578000</v>
      </c>
      <c r="I20" s="6">
        <v>0</v>
      </c>
      <c r="J20" s="6">
        <v>106578000</v>
      </c>
      <c r="K20" s="6">
        <v>2972426</v>
      </c>
      <c r="L20" s="6">
        <v>26803718</v>
      </c>
      <c r="M20" s="6">
        <v>2972426</v>
      </c>
      <c r="N20" s="6">
        <v>26803718</v>
      </c>
      <c r="O20" s="5">
        <v>1</v>
      </c>
    </row>
    <row r="21" spans="1:15" x14ac:dyDescent="0.25">
      <c r="A21" s="4" t="s">
        <v>1452</v>
      </c>
      <c r="B21" s="4" t="s">
        <v>498</v>
      </c>
      <c r="C21" s="7" t="s">
        <v>497</v>
      </c>
      <c r="D21" s="7" t="s">
        <v>270</v>
      </c>
      <c r="E21" s="6">
        <v>17587000</v>
      </c>
      <c r="F21" s="6">
        <v>0</v>
      </c>
      <c r="G21" s="6">
        <v>0</v>
      </c>
      <c r="H21" s="6">
        <v>17587000</v>
      </c>
      <c r="I21" s="6">
        <v>0</v>
      </c>
      <c r="J21" s="6">
        <v>17587000</v>
      </c>
      <c r="K21" s="6">
        <v>771136</v>
      </c>
      <c r="L21" s="6">
        <v>6715967</v>
      </c>
      <c r="M21" s="6">
        <v>771136</v>
      </c>
      <c r="N21" s="6">
        <v>6715967</v>
      </c>
      <c r="O21" s="5">
        <v>1</v>
      </c>
    </row>
    <row r="22" spans="1:15" x14ac:dyDescent="0.25">
      <c r="A22" s="4" t="s">
        <v>1452</v>
      </c>
      <c r="B22" s="4" t="s">
        <v>496</v>
      </c>
      <c r="C22" s="7" t="s">
        <v>495</v>
      </c>
      <c r="D22" s="7" t="s">
        <v>267</v>
      </c>
      <c r="E22" s="6">
        <v>20456000</v>
      </c>
      <c r="F22" s="6">
        <v>0</v>
      </c>
      <c r="G22" s="6">
        <v>0</v>
      </c>
      <c r="H22" s="6">
        <v>20456000</v>
      </c>
      <c r="I22" s="6">
        <v>0</v>
      </c>
      <c r="J22" s="6">
        <v>20456000</v>
      </c>
      <c r="K22" s="6">
        <v>841792</v>
      </c>
      <c r="L22" s="6">
        <v>6951797</v>
      </c>
      <c r="M22" s="6">
        <v>841792</v>
      </c>
      <c r="N22" s="6">
        <v>6951797</v>
      </c>
      <c r="O22" s="5">
        <v>1</v>
      </c>
    </row>
    <row r="23" spans="1:15" x14ac:dyDescent="0.25">
      <c r="A23" s="4" t="s">
        <v>1452</v>
      </c>
      <c r="B23" s="4" t="s">
        <v>494</v>
      </c>
      <c r="C23" s="7" t="s">
        <v>493</v>
      </c>
      <c r="D23" s="7" t="s">
        <v>264</v>
      </c>
      <c r="E23" s="6">
        <v>25709000</v>
      </c>
      <c r="F23" s="6">
        <v>0</v>
      </c>
      <c r="G23" s="6">
        <v>0</v>
      </c>
      <c r="H23" s="6">
        <v>25709000</v>
      </c>
      <c r="I23" s="6">
        <v>0</v>
      </c>
      <c r="J23" s="6">
        <v>25709000</v>
      </c>
      <c r="K23" s="6">
        <v>2048041</v>
      </c>
      <c r="L23" s="6">
        <v>14969512</v>
      </c>
      <c r="M23" s="6">
        <v>2048041</v>
      </c>
      <c r="N23" s="6">
        <v>14969512</v>
      </c>
      <c r="O23" s="5">
        <v>1</v>
      </c>
    </row>
    <row r="24" spans="1:15" x14ac:dyDescent="0.25">
      <c r="A24" s="4" t="s">
        <v>1452</v>
      </c>
      <c r="B24" s="4" t="s">
        <v>492</v>
      </c>
      <c r="C24" s="7" t="s">
        <v>491</v>
      </c>
      <c r="D24" s="7" t="s">
        <v>261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5">
        <v>0</v>
      </c>
    </row>
    <row r="25" spans="1:15" x14ac:dyDescent="0.25">
      <c r="A25" s="4" t="s">
        <v>1452</v>
      </c>
      <c r="B25" s="4" t="s">
        <v>490</v>
      </c>
      <c r="C25" s="7" t="s">
        <v>489</v>
      </c>
      <c r="D25" s="7" t="s">
        <v>258</v>
      </c>
      <c r="E25" s="6">
        <v>145230000</v>
      </c>
      <c r="F25" s="6">
        <v>0</v>
      </c>
      <c r="G25" s="6">
        <v>0</v>
      </c>
      <c r="H25" s="6">
        <v>145230000</v>
      </c>
      <c r="I25" s="6">
        <v>0</v>
      </c>
      <c r="J25" s="6">
        <v>145230000</v>
      </c>
      <c r="K25" s="6">
        <v>0</v>
      </c>
      <c r="L25" s="6">
        <v>125290199</v>
      </c>
      <c r="M25" s="6">
        <v>0</v>
      </c>
      <c r="N25" s="6">
        <v>125290199</v>
      </c>
      <c r="O25" s="5">
        <v>1</v>
      </c>
    </row>
    <row r="26" spans="1:15" x14ac:dyDescent="0.25">
      <c r="A26" s="4" t="s">
        <v>1452</v>
      </c>
      <c r="B26" s="4" t="s">
        <v>488</v>
      </c>
      <c r="C26" s="7" t="s">
        <v>487</v>
      </c>
      <c r="D26" s="7" t="s">
        <v>255</v>
      </c>
      <c r="E26" s="6">
        <v>138792000</v>
      </c>
      <c r="F26" s="6">
        <v>0</v>
      </c>
      <c r="G26" s="6">
        <v>0</v>
      </c>
      <c r="H26" s="6">
        <v>138792000</v>
      </c>
      <c r="I26" s="6">
        <v>0</v>
      </c>
      <c r="J26" s="6">
        <v>138792000</v>
      </c>
      <c r="K26" s="6">
        <v>0</v>
      </c>
      <c r="L26" s="6">
        <v>1018238</v>
      </c>
      <c r="M26" s="6">
        <v>0</v>
      </c>
      <c r="N26" s="6">
        <v>1018238</v>
      </c>
      <c r="O26" s="5">
        <v>1</v>
      </c>
    </row>
    <row r="27" spans="1:15" x14ac:dyDescent="0.25">
      <c r="A27" s="4" t="s">
        <v>1452</v>
      </c>
      <c r="B27" s="4" t="s">
        <v>486</v>
      </c>
      <c r="C27" s="7" t="s">
        <v>485</v>
      </c>
      <c r="D27" s="7" t="s">
        <v>252</v>
      </c>
      <c r="E27" s="6">
        <v>85259000</v>
      </c>
      <c r="F27" s="6">
        <v>0</v>
      </c>
      <c r="G27" s="6">
        <v>0</v>
      </c>
      <c r="H27" s="6">
        <v>85259000</v>
      </c>
      <c r="I27" s="6">
        <v>0</v>
      </c>
      <c r="J27" s="6">
        <v>85259000</v>
      </c>
      <c r="K27" s="6">
        <v>5905171</v>
      </c>
      <c r="L27" s="6">
        <v>26191647</v>
      </c>
      <c r="M27" s="6">
        <v>5905171</v>
      </c>
      <c r="N27" s="6">
        <v>26191647</v>
      </c>
      <c r="O27" s="5">
        <v>1</v>
      </c>
    </row>
    <row r="28" spans="1:15" x14ac:dyDescent="0.25">
      <c r="A28" s="4" t="s">
        <v>1452</v>
      </c>
      <c r="B28" s="4" t="s">
        <v>484</v>
      </c>
      <c r="C28" s="7" t="s">
        <v>483</v>
      </c>
      <c r="D28" s="7" t="s">
        <v>249</v>
      </c>
      <c r="E28" s="6">
        <v>196845000</v>
      </c>
      <c r="F28" s="6">
        <v>0</v>
      </c>
      <c r="G28" s="6">
        <v>0</v>
      </c>
      <c r="H28" s="6">
        <v>196845000</v>
      </c>
      <c r="I28" s="6">
        <v>0</v>
      </c>
      <c r="J28" s="6">
        <v>196845000</v>
      </c>
      <c r="K28" s="6">
        <v>18341995</v>
      </c>
      <c r="L28" s="6">
        <v>153821672</v>
      </c>
      <c r="M28" s="6">
        <v>18341995</v>
      </c>
      <c r="N28" s="6">
        <v>153821672</v>
      </c>
      <c r="O28" s="5">
        <v>1</v>
      </c>
    </row>
    <row r="29" spans="1:15" x14ac:dyDescent="0.25">
      <c r="A29" s="4" t="s">
        <v>1452</v>
      </c>
      <c r="B29" s="4" t="s">
        <v>482</v>
      </c>
      <c r="C29" s="7" t="s">
        <v>481</v>
      </c>
      <c r="D29" s="7" t="s">
        <v>246</v>
      </c>
      <c r="E29" s="6">
        <v>35122000</v>
      </c>
      <c r="F29" s="6">
        <v>0</v>
      </c>
      <c r="G29" s="6">
        <v>0</v>
      </c>
      <c r="H29" s="6">
        <v>35122000</v>
      </c>
      <c r="I29" s="6">
        <v>0</v>
      </c>
      <c r="J29" s="6">
        <v>35122000</v>
      </c>
      <c r="K29" s="6">
        <v>2076220</v>
      </c>
      <c r="L29" s="6">
        <v>18377858</v>
      </c>
      <c r="M29" s="6">
        <v>2076220</v>
      </c>
      <c r="N29" s="6">
        <v>18377858</v>
      </c>
      <c r="O29" s="5">
        <v>1</v>
      </c>
    </row>
    <row r="30" spans="1:15" x14ac:dyDescent="0.25">
      <c r="A30" s="4" t="s">
        <v>1452</v>
      </c>
      <c r="B30" s="4" t="s">
        <v>480</v>
      </c>
      <c r="C30" s="7" t="s">
        <v>479</v>
      </c>
      <c r="D30" s="7" t="s">
        <v>243</v>
      </c>
      <c r="E30" s="6">
        <v>782000</v>
      </c>
      <c r="F30" s="6">
        <v>0</v>
      </c>
      <c r="G30" s="6">
        <v>0</v>
      </c>
      <c r="H30" s="6">
        <v>782000</v>
      </c>
      <c r="I30" s="6">
        <v>0</v>
      </c>
      <c r="J30" s="6">
        <v>782000</v>
      </c>
      <c r="K30" s="6">
        <v>73311</v>
      </c>
      <c r="L30" s="6">
        <v>776411</v>
      </c>
      <c r="M30" s="6">
        <v>73311</v>
      </c>
      <c r="N30" s="6">
        <v>776411</v>
      </c>
      <c r="O30" s="5">
        <v>1</v>
      </c>
    </row>
    <row r="31" spans="1:15" x14ac:dyDescent="0.25">
      <c r="A31" s="4" t="s">
        <v>1452</v>
      </c>
      <c r="B31" s="4" t="s">
        <v>478</v>
      </c>
      <c r="C31" s="7" t="s">
        <v>477</v>
      </c>
      <c r="D31" s="7" t="s">
        <v>240</v>
      </c>
      <c r="E31" s="6">
        <v>7886000</v>
      </c>
      <c r="F31" s="6">
        <v>0</v>
      </c>
      <c r="G31" s="6">
        <v>0</v>
      </c>
      <c r="H31" s="6">
        <v>7886000</v>
      </c>
      <c r="I31" s="6">
        <v>0</v>
      </c>
      <c r="J31" s="6">
        <v>7886000</v>
      </c>
      <c r="K31" s="6">
        <v>322890</v>
      </c>
      <c r="L31" s="6">
        <v>2766098</v>
      </c>
      <c r="M31" s="6">
        <v>322890</v>
      </c>
      <c r="N31" s="6">
        <v>2766098</v>
      </c>
      <c r="O31" s="5">
        <v>1</v>
      </c>
    </row>
    <row r="32" spans="1:15" x14ac:dyDescent="0.25">
      <c r="A32" s="4" t="s">
        <v>1452</v>
      </c>
      <c r="B32" s="4" t="s">
        <v>476</v>
      </c>
      <c r="C32" s="7" t="s">
        <v>475</v>
      </c>
      <c r="D32" s="7" t="s">
        <v>237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1452</v>
      </c>
      <c r="B33" s="4" t="s">
        <v>474</v>
      </c>
      <c r="C33" s="7" t="s">
        <v>473</v>
      </c>
      <c r="D33" s="7" t="s">
        <v>234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1452</v>
      </c>
      <c r="B34" s="4" t="s">
        <v>472</v>
      </c>
      <c r="C34" s="7" t="s">
        <v>471</v>
      </c>
      <c r="D34" s="7" t="s">
        <v>231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</row>
    <row r="35" spans="1:15" x14ac:dyDescent="0.25">
      <c r="A35" s="4" t="s">
        <v>1452</v>
      </c>
      <c r="B35" s="4" t="s">
        <v>470</v>
      </c>
      <c r="C35" s="7" t="s">
        <v>469</v>
      </c>
      <c r="D35" s="7" t="s">
        <v>228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1452</v>
      </c>
      <c r="B36" s="4" t="s">
        <v>468</v>
      </c>
      <c r="C36" s="7" t="s">
        <v>467</v>
      </c>
      <c r="D36" s="7" t="s">
        <v>225</v>
      </c>
      <c r="E36" s="6">
        <v>31855000</v>
      </c>
      <c r="F36" s="6">
        <v>0</v>
      </c>
      <c r="G36" s="6">
        <v>0</v>
      </c>
      <c r="H36" s="6">
        <v>31855000</v>
      </c>
      <c r="I36" s="6">
        <v>0</v>
      </c>
      <c r="J36" s="6">
        <v>31855000</v>
      </c>
      <c r="K36" s="6">
        <v>0</v>
      </c>
      <c r="L36" s="6">
        <v>8960825</v>
      </c>
      <c r="M36" s="6">
        <v>2204896</v>
      </c>
      <c r="N36" s="6">
        <v>8960825</v>
      </c>
      <c r="O36" s="5">
        <v>1</v>
      </c>
    </row>
    <row r="37" spans="1:15" x14ac:dyDescent="0.25">
      <c r="A37" s="4" t="s">
        <v>1452</v>
      </c>
      <c r="B37" s="4" t="s">
        <v>466</v>
      </c>
      <c r="C37" s="7" t="s">
        <v>465</v>
      </c>
      <c r="D37" s="7" t="s">
        <v>222</v>
      </c>
      <c r="E37" s="6">
        <v>7246000</v>
      </c>
      <c r="F37" s="6">
        <v>0</v>
      </c>
      <c r="G37" s="6">
        <v>0</v>
      </c>
      <c r="H37" s="6">
        <v>7246000</v>
      </c>
      <c r="I37" s="6">
        <v>0</v>
      </c>
      <c r="J37" s="6">
        <v>7246000</v>
      </c>
      <c r="K37" s="6">
        <v>0</v>
      </c>
      <c r="L37" s="6">
        <v>2918305</v>
      </c>
      <c r="M37" s="6">
        <v>2204896</v>
      </c>
      <c r="N37" s="6">
        <v>2918305</v>
      </c>
      <c r="O37" s="5">
        <v>1</v>
      </c>
    </row>
    <row r="38" spans="1:15" x14ac:dyDescent="0.25">
      <c r="A38" s="4" t="s">
        <v>1452</v>
      </c>
      <c r="B38" s="4" t="s">
        <v>464</v>
      </c>
      <c r="C38" s="7" t="s">
        <v>463</v>
      </c>
      <c r="D38" s="7" t="s">
        <v>219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</row>
    <row r="39" spans="1:15" x14ac:dyDescent="0.25">
      <c r="A39" s="4" t="s">
        <v>1452</v>
      </c>
      <c r="B39" s="4" t="s">
        <v>462</v>
      </c>
      <c r="C39" s="7" t="s">
        <v>461</v>
      </c>
      <c r="D39" s="7" t="s">
        <v>216</v>
      </c>
      <c r="E39" s="6">
        <v>24609000</v>
      </c>
      <c r="F39" s="6">
        <v>0</v>
      </c>
      <c r="G39" s="6">
        <v>0</v>
      </c>
      <c r="H39" s="6">
        <v>24609000</v>
      </c>
      <c r="I39" s="6">
        <v>0</v>
      </c>
      <c r="J39" s="6">
        <v>24609000</v>
      </c>
      <c r="K39" s="6">
        <v>0</v>
      </c>
      <c r="L39" s="6">
        <v>6042520</v>
      </c>
      <c r="M39" s="6">
        <v>0</v>
      </c>
      <c r="N39" s="6">
        <v>6042520</v>
      </c>
      <c r="O39" s="5">
        <v>1</v>
      </c>
    </row>
    <row r="40" spans="1:15" x14ac:dyDescent="0.25">
      <c r="A40" s="4" t="s">
        <v>1452</v>
      </c>
      <c r="B40" s="4" t="s">
        <v>460</v>
      </c>
      <c r="C40" s="7" t="s">
        <v>459</v>
      </c>
      <c r="D40" s="7" t="s">
        <v>213</v>
      </c>
      <c r="E40" s="6">
        <v>3636000</v>
      </c>
      <c r="F40" s="6">
        <v>0</v>
      </c>
      <c r="G40" s="6">
        <v>0</v>
      </c>
      <c r="H40" s="6">
        <v>3636000</v>
      </c>
      <c r="I40" s="6">
        <v>0</v>
      </c>
      <c r="J40" s="6">
        <v>3636000</v>
      </c>
      <c r="K40" s="6">
        <v>480996</v>
      </c>
      <c r="L40" s="6">
        <v>1478092</v>
      </c>
      <c r="M40" s="6">
        <v>480996</v>
      </c>
      <c r="N40" s="6">
        <v>1478092</v>
      </c>
      <c r="O40" s="5">
        <v>1</v>
      </c>
    </row>
    <row r="41" spans="1:15" x14ac:dyDescent="0.25">
      <c r="A41" s="4" t="s">
        <v>1452</v>
      </c>
      <c r="B41" s="4" t="s">
        <v>458</v>
      </c>
      <c r="C41" s="7" t="s">
        <v>457</v>
      </c>
      <c r="D41" s="7" t="s">
        <v>210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</row>
    <row r="42" spans="1:15" x14ac:dyDescent="0.25">
      <c r="A42" s="4" t="s">
        <v>1452</v>
      </c>
      <c r="B42" s="4" t="s">
        <v>456</v>
      </c>
      <c r="C42" s="7" t="s">
        <v>455</v>
      </c>
      <c r="D42" s="7" t="s">
        <v>207</v>
      </c>
      <c r="E42" s="6">
        <v>22178000</v>
      </c>
      <c r="F42" s="6">
        <v>0</v>
      </c>
      <c r="G42" s="6">
        <v>0</v>
      </c>
      <c r="H42" s="6">
        <v>22178000</v>
      </c>
      <c r="I42" s="6">
        <v>0</v>
      </c>
      <c r="J42" s="6">
        <v>22178000</v>
      </c>
      <c r="K42" s="6">
        <v>0</v>
      </c>
      <c r="L42" s="6">
        <v>14493643</v>
      </c>
      <c r="M42" s="6">
        <v>0</v>
      </c>
      <c r="N42" s="6">
        <v>14493643</v>
      </c>
      <c r="O42" s="5">
        <v>1</v>
      </c>
    </row>
    <row r="43" spans="1:15" x14ac:dyDescent="0.25">
      <c r="A43" s="4" t="s">
        <v>1452</v>
      </c>
      <c r="B43" s="4" t="s">
        <v>454</v>
      </c>
      <c r="C43" s="7" t="s">
        <v>453</v>
      </c>
      <c r="D43" s="7" t="s">
        <v>452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</row>
    <row r="44" spans="1:15" x14ac:dyDescent="0.25">
      <c r="A44" s="4" t="s">
        <v>1452</v>
      </c>
      <c r="B44" s="4" t="s">
        <v>451</v>
      </c>
      <c r="C44" s="7" t="s">
        <v>450</v>
      </c>
      <c r="D44" s="7" t="s">
        <v>204</v>
      </c>
      <c r="E44" s="6">
        <v>7058086000</v>
      </c>
      <c r="F44" s="6">
        <v>100000000</v>
      </c>
      <c r="G44" s="6">
        <v>100000000</v>
      </c>
      <c r="H44" s="6">
        <v>7158086000</v>
      </c>
      <c r="I44" s="6">
        <v>0</v>
      </c>
      <c r="J44" s="6">
        <v>7158086000</v>
      </c>
      <c r="K44" s="6">
        <v>548176250</v>
      </c>
      <c r="L44" s="6">
        <v>6760927954</v>
      </c>
      <c r="M44" s="6">
        <v>720270408</v>
      </c>
      <c r="N44" s="6">
        <v>5558222466</v>
      </c>
      <c r="O44" s="5">
        <v>0.82</v>
      </c>
    </row>
    <row r="45" spans="1:15" x14ac:dyDescent="0.25">
      <c r="A45" s="4" t="s">
        <v>1452</v>
      </c>
      <c r="B45" s="4" t="s">
        <v>449</v>
      </c>
      <c r="C45" s="7" t="s">
        <v>448</v>
      </c>
      <c r="D45" s="7" t="s">
        <v>201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</row>
    <row r="46" spans="1:15" x14ac:dyDescent="0.25">
      <c r="A46" s="4" t="s">
        <v>1452</v>
      </c>
      <c r="B46" s="4" t="s">
        <v>447</v>
      </c>
      <c r="C46" s="7" t="s">
        <v>446</v>
      </c>
      <c r="D46" s="7" t="s">
        <v>198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1452</v>
      </c>
      <c r="B47" s="4" t="s">
        <v>445</v>
      </c>
      <c r="C47" s="7" t="s">
        <v>444</v>
      </c>
      <c r="D47" s="7" t="s">
        <v>443</v>
      </c>
      <c r="E47" s="6">
        <v>3077590000</v>
      </c>
      <c r="F47" s="6">
        <v>0</v>
      </c>
      <c r="G47" s="6">
        <v>0</v>
      </c>
      <c r="H47" s="6">
        <v>3077590000</v>
      </c>
      <c r="I47" s="6">
        <v>0</v>
      </c>
      <c r="J47" s="6">
        <v>3077590000</v>
      </c>
      <c r="K47" s="6">
        <v>205672300</v>
      </c>
      <c r="L47" s="6">
        <v>2711167691</v>
      </c>
      <c r="M47" s="6">
        <v>300585225</v>
      </c>
      <c r="N47" s="6">
        <v>2008907933</v>
      </c>
      <c r="O47" s="5">
        <v>0.74</v>
      </c>
    </row>
    <row r="48" spans="1:15" x14ac:dyDescent="0.25">
      <c r="A48" s="4" t="s">
        <v>1452</v>
      </c>
      <c r="B48" s="4" t="s">
        <v>442</v>
      </c>
      <c r="C48" s="7" t="s">
        <v>441</v>
      </c>
      <c r="D48" s="7" t="s">
        <v>440</v>
      </c>
      <c r="E48" s="6">
        <v>3980496000</v>
      </c>
      <c r="F48" s="6">
        <v>100000000</v>
      </c>
      <c r="G48" s="6">
        <v>100000000</v>
      </c>
      <c r="H48" s="6">
        <v>4080496000</v>
      </c>
      <c r="I48" s="6">
        <v>0</v>
      </c>
      <c r="J48" s="6">
        <v>4080496000</v>
      </c>
      <c r="K48" s="6">
        <v>342503950</v>
      </c>
      <c r="L48" s="6">
        <v>4049760263</v>
      </c>
      <c r="M48" s="6">
        <v>419685183</v>
      </c>
      <c r="N48" s="6">
        <v>3549314533</v>
      </c>
      <c r="O48" s="5">
        <v>0.88</v>
      </c>
    </row>
    <row r="49" spans="1:15" x14ac:dyDescent="0.25">
      <c r="A49" s="4" t="s">
        <v>1452</v>
      </c>
      <c r="B49" s="4" t="s">
        <v>439</v>
      </c>
      <c r="C49" s="7" t="s">
        <v>438</v>
      </c>
      <c r="D49" s="7" t="s">
        <v>1112</v>
      </c>
      <c r="E49" s="6">
        <v>708166000</v>
      </c>
      <c r="F49" s="6">
        <v>0</v>
      </c>
      <c r="G49" s="6">
        <v>0</v>
      </c>
      <c r="H49" s="6">
        <v>708166000</v>
      </c>
      <c r="I49" s="6">
        <v>0</v>
      </c>
      <c r="J49" s="6">
        <v>708166000</v>
      </c>
      <c r="K49" s="6">
        <v>6740700</v>
      </c>
      <c r="L49" s="6">
        <v>223903837</v>
      </c>
      <c r="M49" s="6">
        <v>6740700</v>
      </c>
      <c r="N49" s="6">
        <v>223903837</v>
      </c>
      <c r="O49" s="5">
        <v>1</v>
      </c>
    </row>
    <row r="50" spans="1:15" x14ac:dyDescent="0.25">
      <c r="A50" s="4" t="s">
        <v>1452</v>
      </c>
      <c r="B50" s="4" t="s">
        <v>437</v>
      </c>
      <c r="C50" s="7" t="s">
        <v>436</v>
      </c>
      <c r="D50" s="7" t="s">
        <v>189</v>
      </c>
      <c r="E50" s="6">
        <v>451049000</v>
      </c>
      <c r="F50" s="6">
        <v>0</v>
      </c>
      <c r="G50" s="6">
        <v>0</v>
      </c>
      <c r="H50" s="6">
        <v>451049000</v>
      </c>
      <c r="I50" s="6">
        <v>0</v>
      </c>
      <c r="J50" s="6">
        <v>451049000</v>
      </c>
      <c r="K50" s="6">
        <v>2996000</v>
      </c>
      <c r="L50" s="6">
        <v>137827440</v>
      </c>
      <c r="M50" s="6">
        <v>2996000</v>
      </c>
      <c r="N50" s="6">
        <v>137827440</v>
      </c>
      <c r="O50" s="5">
        <v>1</v>
      </c>
    </row>
    <row r="51" spans="1:15" x14ac:dyDescent="0.25">
      <c r="A51" s="4" t="s">
        <v>1452</v>
      </c>
      <c r="B51" s="4" t="s">
        <v>435</v>
      </c>
      <c r="C51" s="7" t="s">
        <v>434</v>
      </c>
      <c r="D51" s="7" t="s">
        <v>655</v>
      </c>
      <c r="E51" s="6">
        <v>189826000</v>
      </c>
      <c r="F51" s="6">
        <v>0</v>
      </c>
      <c r="G51" s="6">
        <v>0</v>
      </c>
      <c r="H51" s="6">
        <v>189826000</v>
      </c>
      <c r="I51" s="6">
        <v>0</v>
      </c>
      <c r="J51" s="6">
        <v>189826000</v>
      </c>
      <c r="K51" s="6">
        <v>0</v>
      </c>
      <c r="L51" s="6">
        <v>5515347</v>
      </c>
      <c r="M51" s="6">
        <v>0</v>
      </c>
      <c r="N51" s="6">
        <v>5515347</v>
      </c>
      <c r="O51" s="5">
        <v>1</v>
      </c>
    </row>
    <row r="52" spans="1:15" x14ac:dyDescent="0.25">
      <c r="A52" s="4" t="s">
        <v>1452</v>
      </c>
      <c r="B52" s="4" t="s">
        <v>433</v>
      </c>
      <c r="C52" s="7" t="s">
        <v>432</v>
      </c>
      <c r="D52" s="7" t="s">
        <v>183</v>
      </c>
      <c r="E52" s="6">
        <v>69723000</v>
      </c>
      <c r="F52" s="6">
        <v>0</v>
      </c>
      <c r="G52" s="6">
        <v>0</v>
      </c>
      <c r="H52" s="6">
        <v>69723000</v>
      </c>
      <c r="I52" s="6">
        <v>0</v>
      </c>
      <c r="J52" s="6">
        <v>69723000</v>
      </c>
      <c r="K52" s="6">
        <v>0</v>
      </c>
      <c r="L52" s="6">
        <v>33324960</v>
      </c>
      <c r="M52" s="6">
        <v>0</v>
      </c>
      <c r="N52" s="6">
        <v>33324960</v>
      </c>
      <c r="O52" s="5">
        <v>1</v>
      </c>
    </row>
    <row r="53" spans="1:15" x14ac:dyDescent="0.25">
      <c r="A53" s="4" t="s">
        <v>1452</v>
      </c>
      <c r="B53" s="4" t="s">
        <v>431</v>
      </c>
      <c r="C53" s="7" t="s">
        <v>430</v>
      </c>
      <c r="D53" s="7" t="s">
        <v>180</v>
      </c>
      <c r="E53" s="6">
        <v>113926000</v>
      </c>
      <c r="F53" s="6">
        <v>0</v>
      </c>
      <c r="G53" s="6">
        <v>0</v>
      </c>
      <c r="H53" s="6">
        <v>113926000</v>
      </c>
      <c r="I53" s="6">
        <v>0</v>
      </c>
      <c r="J53" s="6">
        <v>113926000</v>
      </c>
      <c r="K53" s="6">
        <v>0</v>
      </c>
      <c r="L53" s="6">
        <v>48420080</v>
      </c>
      <c r="M53" s="6">
        <v>0</v>
      </c>
      <c r="N53" s="6">
        <v>48420080</v>
      </c>
      <c r="O53" s="5">
        <v>1</v>
      </c>
    </row>
    <row r="54" spans="1:15" x14ac:dyDescent="0.25">
      <c r="A54" s="4" t="s">
        <v>1452</v>
      </c>
      <c r="B54" s="4" t="s">
        <v>429</v>
      </c>
      <c r="C54" s="7" t="s">
        <v>428</v>
      </c>
      <c r="D54" s="7" t="s">
        <v>177</v>
      </c>
      <c r="E54" s="6">
        <v>20574000</v>
      </c>
      <c r="F54" s="6">
        <v>0</v>
      </c>
      <c r="G54" s="6">
        <v>0</v>
      </c>
      <c r="H54" s="6">
        <v>20574000</v>
      </c>
      <c r="I54" s="6">
        <v>0</v>
      </c>
      <c r="J54" s="6">
        <v>20574000</v>
      </c>
      <c r="K54" s="6">
        <v>0</v>
      </c>
      <c r="L54" s="6">
        <v>10025716</v>
      </c>
      <c r="M54" s="6">
        <v>0</v>
      </c>
      <c r="N54" s="6">
        <v>10025716</v>
      </c>
      <c r="O54" s="5">
        <v>1</v>
      </c>
    </row>
    <row r="55" spans="1:15" x14ac:dyDescent="0.25">
      <c r="A55" s="4" t="s">
        <v>1452</v>
      </c>
      <c r="B55" s="4" t="s">
        <v>427</v>
      </c>
      <c r="C55" s="7" t="s">
        <v>426</v>
      </c>
      <c r="D55" s="7" t="s">
        <v>174</v>
      </c>
      <c r="E55" s="6">
        <v>57000000</v>
      </c>
      <c r="F55" s="6">
        <v>0</v>
      </c>
      <c r="G55" s="6">
        <v>0</v>
      </c>
      <c r="H55" s="6">
        <v>57000000</v>
      </c>
      <c r="I55" s="6">
        <v>0</v>
      </c>
      <c r="J55" s="6">
        <v>57000000</v>
      </c>
      <c r="K55" s="6">
        <v>2996000</v>
      </c>
      <c r="L55" s="6">
        <v>40541337</v>
      </c>
      <c r="M55" s="6">
        <v>2996000</v>
      </c>
      <c r="N55" s="6">
        <v>40541337</v>
      </c>
      <c r="O55" s="5">
        <v>1</v>
      </c>
    </row>
    <row r="56" spans="1:15" x14ac:dyDescent="0.25">
      <c r="A56" s="4" t="s">
        <v>1452</v>
      </c>
      <c r="B56" s="4" t="s">
        <v>425</v>
      </c>
      <c r="C56" s="7" t="s">
        <v>424</v>
      </c>
      <c r="D56" s="7" t="s">
        <v>1101</v>
      </c>
      <c r="E56" s="6">
        <v>257117000</v>
      </c>
      <c r="F56" s="6">
        <v>0</v>
      </c>
      <c r="G56" s="6">
        <v>0</v>
      </c>
      <c r="H56" s="6">
        <v>257117000</v>
      </c>
      <c r="I56" s="6">
        <v>0</v>
      </c>
      <c r="J56" s="6">
        <v>257117000</v>
      </c>
      <c r="K56" s="6">
        <v>3744700</v>
      </c>
      <c r="L56" s="6">
        <v>86076397</v>
      </c>
      <c r="M56" s="6">
        <v>3744700</v>
      </c>
      <c r="N56" s="6">
        <v>86076397</v>
      </c>
      <c r="O56" s="5">
        <v>1</v>
      </c>
    </row>
    <row r="57" spans="1:15" x14ac:dyDescent="0.25">
      <c r="A57" s="4" t="s">
        <v>1452</v>
      </c>
      <c r="B57" s="4" t="s">
        <v>423</v>
      </c>
      <c r="C57" s="7" t="s">
        <v>422</v>
      </c>
      <c r="D57" s="7" t="s">
        <v>647</v>
      </c>
      <c r="E57" s="6">
        <v>44117000</v>
      </c>
      <c r="F57" s="6">
        <v>0</v>
      </c>
      <c r="G57" s="6">
        <v>0</v>
      </c>
      <c r="H57" s="6">
        <v>44117000</v>
      </c>
      <c r="I57" s="6">
        <v>0</v>
      </c>
      <c r="J57" s="6">
        <v>44117000</v>
      </c>
      <c r="K57" s="6">
        <v>0</v>
      </c>
      <c r="L57" s="6">
        <v>0</v>
      </c>
      <c r="M57" s="6">
        <v>0</v>
      </c>
      <c r="N57" s="6">
        <v>0</v>
      </c>
      <c r="O57" s="5">
        <v>0</v>
      </c>
    </row>
    <row r="58" spans="1:15" x14ac:dyDescent="0.25">
      <c r="A58" s="4" t="s">
        <v>1452</v>
      </c>
      <c r="B58" s="4" t="s">
        <v>421</v>
      </c>
      <c r="C58" s="7" t="s">
        <v>420</v>
      </c>
      <c r="D58" s="7" t="s">
        <v>165</v>
      </c>
      <c r="E58" s="6">
        <v>130000000</v>
      </c>
      <c r="F58" s="6">
        <v>0</v>
      </c>
      <c r="G58" s="6">
        <v>0</v>
      </c>
      <c r="H58" s="6">
        <v>130000000</v>
      </c>
      <c r="I58" s="6">
        <v>0</v>
      </c>
      <c r="J58" s="6">
        <v>130000000</v>
      </c>
      <c r="K58" s="6">
        <v>0</v>
      </c>
      <c r="L58" s="6">
        <v>35400480</v>
      </c>
      <c r="M58" s="6">
        <v>0</v>
      </c>
      <c r="N58" s="6">
        <v>35400480</v>
      </c>
      <c r="O58" s="5">
        <v>1</v>
      </c>
    </row>
    <row r="59" spans="1:15" x14ac:dyDescent="0.25">
      <c r="A59" s="4" t="s">
        <v>1452</v>
      </c>
      <c r="B59" s="4" t="s">
        <v>419</v>
      </c>
      <c r="C59" s="7" t="s">
        <v>418</v>
      </c>
      <c r="D59" s="7" t="s">
        <v>644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</row>
    <row r="60" spans="1:15" x14ac:dyDescent="0.25">
      <c r="A60" s="4" t="s">
        <v>1452</v>
      </c>
      <c r="B60" s="4" t="s">
        <v>417</v>
      </c>
      <c r="C60" s="7" t="s">
        <v>416</v>
      </c>
      <c r="D60" s="7" t="s">
        <v>1092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1452</v>
      </c>
      <c r="B61" s="4" t="s">
        <v>415</v>
      </c>
      <c r="C61" s="7" t="s">
        <v>414</v>
      </c>
      <c r="D61" s="7" t="s">
        <v>156</v>
      </c>
      <c r="E61" s="6">
        <v>50000000</v>
      </c>
      <c r="F61" s="6">
        <v>0</v>
      </c>
      <c r="G61" s="6">
        <v>0</v>
      </c>
      <c r="H61" s="6">
        <v>50000000</v>
      </c>
      <c r="I61" s="6">
        <v>0</v>
      </c>
      <c r="J61" s="6">
        <v>50000000</v>
      </c>
      <c r="K61" s="6">
        <v>2246700</v>
      </c>
      <c r="L61" s="6">
        <v>30405338</v>
      </c>
      <c r="M61" s="6">
        <v>2246700</v>
      </c>
      <c r="N61" s="6">
        <v>30405338</v>
      </c>
      <c r="O61" s="5">
        <v>1</v>
      </c>
    </row>
    <row r="62" spans="1:15" x14ac:dyDescent="0.25">
      <c r="A62" s="4" t="s">
        <v>1452</v>
      </c>
      <c r="B62" s="4" t="s">
        <v>413</v>
      </c>
      <c r="C62" s="7" t="s">
        <v>412</v>
      </c>
      <c r="D62" s="7" t="s">
        <v>153</v>
      </c>
      <c r="E62" s="6">
        <v>33000000</v>
      </c>
      <c r="F62" s="6">
        <v>0</v>
      </c>
      <c r="G62" s="6">
        <v>0</v>
      </c>
      <c r="H62" s="6">
        <v>33000000</v>
      </c>
      <c r="I62" s="6">
        <v>0</v>
      </c>
      <c r="J62" s="6">
        <v>33000000</v>
      </c>
      <c r="K62" s="6">
        <v>1498000</v>
      </c>
      <c r="L62" s="6">
        <v>20270579</v>
      </c>
      <c r="M62" s="6">
        <v>1498000</v>
      </c>
      <c r="N62" s="6">
        <v>20270579</v>
      </c>
      <c r="O62" s="5">
        <v>1</v>
      </c>
    </row>
    <row r="63" spans="1:15" x14ac:dyDescent="0.25">
      <c r="A63" s="4" t="s">
        <v>1452</v>
      </c>
      <c r="B63" s="4" t="s">
        <v>411</v>
      </c>
      <c r="C63" s="7" t="s">
        <v>410</v>
      </c>
      <c r="D63" s="7" t="s">
        <v>150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</row>
    <row r="64" spans="1:15" x14ac:dyDescent="0.25">
      <c r="A64" s="4" t="s">
        <v>1452</v>
      </c>
      <c r="B64" s="4" t="s">
        <v>409</v>
      </c>
      <c r="C64" s="7" t="s">
        <v>408</v>
      </c>
      <c r="D64" s="7" t="s">
        <v>147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1452</v>
      </c>
      <c r="B65" s="4" t="s">
        <v>407</v>
      </c>
      <c r="C65" s="7" t="s">
        <v>406</v>
      </c>
      <c r="D65" s="7" t="s">
        <v>144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1452</v>
      </c>
      <c r="B66" s="4" t="s">
        <v>405</v>
      </c>
      <c r="C66" s="7" t="s">
        <v>404</v>
      </c>
      <c r="D66" s="7" t="s">
        <v>403</v>
      </c>
      <c r="E66" s="6">
        <v>8247532000</v>
      </c>
      <c r="F66" s="6">
        <v>448842883</v>
      </c>
      <c r="G66" s="6">
        <v>537677588</v>
      </c>
      <c r="H66" s="6">
        <v>8785209588</v>
      </c>
      <c r="I66" s="6">
        <v>0</v>
      </c>
      <c r="J66" s="6">
        <v>8785209588</v>
      </c>
      <c r="K66" s="6">
        <v>509388086</v>
      </c>
      <c r="L66" s="6">
        <v>7590414739</v>
      </c>
      <c r="M66" s="6">
        <v>713560132</v>
      </c>
      <c r="N66" s="6">
        <v>4874231676</v>
      </c>
      <c r="O66" s="5">
        <v>0.64</v>
      </c>
    </row>
    <row r="67" spans="1:15" x14ac:dyDescent="0.25">
      <c r="A67" s="4" t="s">
        <v>1452</v>
      </c>
      <c r="B67" s="4" t="s">
        <v>402</v>
      </c>
      <c r="C67" s="7" t="s">
        <v>401</v>
      </c>
      <c r="D67" s="7" t="s">
        <v>400</v>
      </c>
      <c r="E67" s="6">
        <v>8184936000</v>
      </c>
      <c r="F67" s="6">
        <v>448842883</v>
      </c>
      <c r="G67" s="6">
        <v>448842883</v>
      </c>
      <c r="H67" s="6">
        <v>8633778883</v>
      </c>
      <c r="I67" s="6">
        <v>0</v>
      </c>
      <c r="J67" s="6">
        <v>8633778883</v>
      </c>
      <c r="K67" s="6">
        <v>509388086</v>
      </c>
      <c r="L67" s="6">
        <v>7496431761</v>
      </c>
      <c r="M67" s="6">
        <v>713560132</v>
      </c>
      <c r="N67" s="6">
        <v>4782248698</v>
      </c>
      <c r="O67" s="5">
        <v>0.64</v>
      </c>
    </row>
    <row r="68" spans="1:15" x14ac:dyDescent="0.25">
      <c r="A68" s="4" t="s">
        <v>1452</v>
      </c>
      <c r="B68" s="4" t="s">
        <v>399</v>
      </c>
      <c r="C68" s="7" t="s">
        <v>398</v>
      </c>
      <c r="D68" s="7" t="s">
        <v>397</v>
      </c>
      <c r="E68" s="6">
        <v>1144059000</v>
      </c>
      <c r="F68" s="6">
        <v>0</v>
      </c>
      <c r="G68" s="6">
        <v>-444682000</v>
      </c>
      <c r="H68" s="6">
        <v>699377000</v>
      </c>
      <c r="I68" s="6">
        <v>0</v>
      </c>
      <c r="J68" s="6">
        <v>699377000</v>
      </c>
      <c r="K68" s="6">
        <v>49669833</v>
      </c>
      <c r="L68" s="6">
        <v>699377000</v>
      </c>
      <c r="M68" s="6">
        <v>124658403</v>
      </c>
      <c r="N68" s="6">
        <v>501799729</v>
      </c>
      <c r="O68" s="5">
        <v>0.72</v>
      </c>
    </row>
    <row r="69" spans="1:15" x14ac:dyDescent="0.25">
      <c r="A69" s="4" t="s">
        <v>1452</v>
      </c>
      <c r="B69" s="4" t="s">
        <v>396</v>
      </c>
      <c r="C69" s="7" t="s">
        <v>395</v>
      </c>
      <c r="D69" s="7" t="s">
        <v>21</v>
      </c>
      <c r="E69" s="6">
        <v>38064000</v>
      </c>
      <c r="F69" s="6">
        <v>0</v>
      </c>
      <c r="G69" s="6">
        <v>0</v>
      </c>
      <c r="H69" s="6">
        <v>38064000</v>
      </c>
      <c r="I69" s="6">
        <v>0</v>
      </c>
      <c r="J69" s="6">
        <v>38064000</v>
      </c>
      <c r="K69" s="6">
        <v>0</v>
      </c>
      <c r="L69" s="6">
        <v>1051800</v>
      </c>
      <c r="M69" s="6">
        <v>0</v>
      </c>
      <c r="N69" s="6">
        <v>0</v>
      </c>
      <c r="O69" s="5">
        <v>0</v>
      </c>
    </row>
    <row r="70" spans="1:15" x14ac:dyDescent="0.25">
      <c r="A70" s="4" t="s">
        <v>1452</v>
      </c>
      <c r="B70" s="4" t="s">
        <v>394</v>
      </c>
      <c r="C70" s="7" t="s">
        <v>393</v>
      </c>
      <c r="D70" s="7" t="s">
        <v>392</v>
      </c>
      <c r="E70" s="6">
        <v>339122000</v>
      </c>
      <c r="F70" s="6">
        <v>0</v>
      </c>
      <c r="G70" s="6">
        <v>321237957</v>
      </c>
      <c r="H70" s="6">
        <v>660359957</v>
      </c>
      <c r="I70" s="6">
        <v>0</v>
      </c>
      <c r="J70" s="6">
        <v>660359957</v>
      </c>
      <c r="K70" s="6">
        <v>53000000</v>
      </c>
      <c r="L70" s="6">
        <v>556323383</v>
      </c>
      <c r="M70" s="6">
        <v>36190725</v>
      </c>
      <c r="N70" s="6">
        <v>341788806</v>
      </c>
      <c r="O70" s="5">
        <v>0.61</v>
      </c>
    </row>
    <row r="71" spans="1:15" x14ac:dyDescent="0.25">
      <c r="A71" s="4" t="s">
        <v>1452</v>
      </c>
      <c r="B71" s="4" t="s">
        <v>391</v>
      </c>
      <c r="C71" s="7" t="s">
        <v>390</v>
      </c>
      <c r="D71" s="7" t="s">
        <v>389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</row>
    <row r="72" spans="1:15" x14ac:dyDescent="0.25">
      <c r="A72" s="4" t="s">
        <v>1452</v>
      </c>
      <c r="B72" s="4" t="s">
        <v>388</v>
      </c>
      <c r="C72" s="7" t="s">
        <v>387</v>
      </c>
      <c r="D72" s="7" t="s">
        <v>386</v>
      </c>
      <c r="E72" s="6">
        <v>111796000</v>
      </c>
      <c r="F72" s="6">
        <v>0</v>
      </c>
      <c r="G72" s="6">
        <v>-30000000</v>
      </c>
      <c r="H72" s="6">
        <v>81796000</v>
      </c>
      <c r="I72" s="6">
        <v>0</v>
      </c>
      <c r="J72" s="6">
        <v>81796000</v>
      </c>
      <c r="K72" s="6">
        <v>2171691</v>
      </c>
      <c r="L72" s="6">
        <v>34281337</v>
      </c>
      <c r="M72" s="6">
        <v>2171691</v>
      </c>
      <c r="N72" s="6">
        <v>29281337</v>
      </c>
      <c r="O72" s="5">
        <v>0.85</v>
      </c>
    </row>
    <row r="73" spans="1:15" x14ac:dyDescent="0.25">
      <c r="A73" s="4" t="s">
        <v>1452</v>
      </c>
      <c r="B73" s="4" t="s">
        <v>385</v>
      </c>
      <c r="C73" s="7" t="s">
        <v>384</v>
      </c>
      <c r="D73" s="7" t="s">
        <v>383</v>
      </c>
      <c r="E73" s="6">
        <v>111951000</v>
      </c>
      <c r="F73" s="6">
        <v>0</v>
      </c>
      <c r="G73" s="6">
        <v>0</v>
      </c>
      <c r="H73" s="6">
        <v>111951000</v>
      </c>
      <c r="I73" s="6">
        <v>0</v>
      </c>
      <c r="J73" s="6">
        <v>111951000</v>
      </c>
      <c r="K73" s="6">
        <v>0</v>
      </c>
      <c r="L73" s="6">
        <v>75418178</v>
      </c>
      <c r="M73" s="6">
        <v>3636255</v>
      </c>
      <c r="N73" s="6">
        <v>33123740</v>
      </c>
      <c r="O73" s="5">
        <v>0.44</v>
      </c>
    </row>
    <row r="74" spans="1:15" x14ac:dyDescent="0.25">
      <c r="A74" s="4" t="s">
        <v>1452</v>
      </c>
      <c r="B74" s="4" t="s">
        <v>382</v>
      </c>
      <c r="C74" s="7" t="s">
        <v>381</v>
      </c>
      <c r="D74" s="7" t="s">
        <v>380</v>
      </c>
      <c r="E74" s="6">
        <v>3251290000</v>
      </c>
      <c r="F74" s="6">
        <v>448842883</v>
      </c>
      <c r="G74" s="6">
        <v>801579926</v>
      </c>
      <c r="H74" s="6">
        <v>4052869926</v>
      </c>
      <c r="I74" s="6">
        <v>0</v>
      </c>
      <c r="J74" s="6">
        <v>4052869926</v>
      </c>
      <c r="K74" s="6">
        <v>247726913</v>
      </c>
      <c r="L74" s="6">
        <v>3593455338</v>
      </c>
      <c r="M74" s="6">
        <v>326354379</v>
      </c>
      <c r="N74" s="6">
        <v>1822663306</v>
      </c>
      <c r="O74" s="5">
        <v>0.51</v>
      </c>
    </row>
    <row r="75" spans="1:15" x14ac:dyDescent="0.25">
      <c r="A75" s="4" t="s">
        <v>1452</v>
      </c>
      <c r="B75" s="4" t="s">
        <v>379</v>
      </c>
      <c r="C75" s="7" t="s">
        <v>378</v>
      </c>
      <c r="D75" s="7" t="s">
        <v>377</v>
      </c>
      <c r="E75" s="6">
        <v>3251290000</v>
      </c>
      <c r="F75" s="6">
        <v>448842883</v>
      </c>
      <c r="G75" s="6">
        <v>801579926</v>
      </c>
      <c r="H75" s="6">
        <v>4052869926</v>
      </c>
      <c r="I75" s="6">
        <v>0</v>
      </c>
      <c r="J75" s="6">
        <v>4052869926</v>
      </c>
      <c r="K75" s="6">
        <v>247726913</v>
      </c>
      <c r="L75" s="6">
        <v>3593455338</v>
      </c>
      <c r="M75" s="6">
        <v>326354379</v>
      </c>
      <c r="N75" s="6">
        <v>1822663306</v>
      </c>
      <c r="O75" s="5">
        <v>0.51</v>
      </c>
    </row>
    <row r="76" spans="1:15" x14ac:dyDescent="0.25">
      <c r="A76" s="4" t="s">
        <v>1452</v>
      </c>
      <c r="B76" s="4" t="s">
        <v>376</v>
      </c>
      <c r="C76" s="7" t="s">
        <v>375</v>
      </c>
      <c r="D76" s="7" t="s">
        <v>1067</v>
      </c>
      <c r="E76" s="6">
        <v>246293000</v>
      </c>
      <c r="F76" s="6">
        <v>0</v>
      </c>
      <c r="G76" s="6">
        <v>-199293000</v>
      </c>
      <c r="H76" s="6">
        <v>47000000</v>
      </c>
      <c r="I76" s="6">
        <v>0</v>
      </c>
      <c r="J76" s="6">
        <v>47000000</v>
      </c>
      <c r="K76" s="6">
        <v>0</v>
      </c>
      <c r="L76" s="6">
        <v>3000000</v>
      </c>
      <c r="M76" s="6">
        <v>0</v>
      </c>
      <c r="N76" s="6">
        <v>0</v>
      </c>
      <c r="O76" s="5">
        <v>0</v>
      </c>
    </row>
    <row r="77" spans="1:15" x14ac:dyDescent="0.25">
      <c r="A77" s="4" t="s">
        <v>1452</v>
      </c>
      <c r="B77" s="4" t="s">
        <v>373</v>
      </c>
      <c r="C77" s="7" t="s">
        <v>372</v>
      </c>
      <c r="D77" s="7" t="s">
        <v>371</v>
      </c>
      <c r="E77" s="6">
        <v>998325000</v>
      </c>
      <c r="F77" s="6">
        <v>0</v>
      </c>
      <c r="G77" s="6">
        <v>0</v>
      </c>
      <c r="H77" s="6">
        <v>998325000</v>
      </c>
      <c r="I77" s="6">
        <v>0</v>
      </c>
      <c r="J77" s="6">
        <v>998325000</v>
      </c>
      <c r="K77" s="6">
        <v>0</v>
      </c>
      <c r="L77" s="6">
        <v>991225032</v>
      </c>
      <c r="M77" s="6">
        <v>62266458</v>
      </c>
      <c r="N77" s="6">
        <v>519675127</v>
      </c>
      <c r="O77" s="5">
        <v>0.52</v>
      </c>
    </row>
    <row r="78" spans="1:15" x14ac:dyDescent="0.25">
      <c r="A78" s="4" t="s">
        <v>1452</v>
      </c>
      <c r="B78" s="4" t="s">
        <v>370</v>
      </c>
      <c r="C78" s="7" t="s">
        <v>369</v>
      </c>
      <c r="D78" s="7" t="s">
        <v>368</v>
      </c>
      <c r="E78" s="6">
        <v>507048000</v>
      </c>
      <c r="F78" s="6">
        <v>0</v>
      </c>
      <c r="G78" s="6">
        <v>0</v>
      </c>
      <c r="H78" s="6">
        <v>507048000</v>
      </c>
      <c r="I78" s="6">
        <v>0</v>
      </c>
      <c r="J78" s="6">
        <v>507048000</v>
      </c>
      <c r="K78" s="6">
        <v>5288998</v>
      </c>
      <c r="L78" s="6">
        <v>491857099</v>
      </c>
      <c r="M78" s="6">
        <v>484600</v>
      </c>
      <c r="N78" s="6">
        <v>485474059</v>
      </c>
      <c r="O78" s="5">
        <v>0.99</v>
      </c>
    </row>
    <row r="79" spans="1:15" x14ac:dyDescent="0.25">
      <c r="A79" s="4" t="s">
        <v>1452</v>
      </c>
      <c r="B79" s="4" t="s">
        <v>367</v>
      </c>
      <c r="C79" s="7" t="s">
        <v>366</v>
      </c>
      <c r="D79" s="7" t="s">
        <v>365</v>
      </c>
      <c r="E79" s="6">
        <v>507048000</v>
      </c>
      <c r="F79" s="6">
        <v>0</v>
      </c>
      <c r="G79" s="6">
        <v>0</v>
      </c>
      <c r="H79" s="6">
        <v>507048000</v>
      </c>
      <c r="I79" s="6">
        <v>0</v>
      </c>
      <c r="J79" s="6">
        <v>507048000</v>
      </c>
      <c r="K79" s="6">
        <v>5288998</v>
      </c>
      <c r="L79" s="6">
        <v>491857099</v>
      </c>
      <c r="M79" s="6">
        <v>484600</v>
      </c>
      <c r="N79" s="6">
        <v>485474059</v>
      </c>
      <c r="O79" s="5">
        <v>0.99</v>
      </c>
    </row>
    <row r="80" spans="1:15" x14ac:dyDescent="0.25">
      <c r="A80" s="4" t="s">
        <v>1452</v>
      </c>
      <c r="B80" s="4" t="s">
        <v>364</v>
      </c>
      <c r="C80" s="7" t="s">
        <v>363</v>
      </c>
      <c r="D80" s="7" t="s">
        <v>362</v>
      </c>
      <c r="E80" s="6">
        <v>1358509000</v>
      </c>
      <c r="F80" s="6">
        <v>0</v>
      </c>
      <c r="G80" s="6">
        <v>0</v>
      </c>
      <c r="H80" s="6">
        <v>1358509000</v>
      </c>
      <c r="I80" s="6">
        <v>0</v>
      </c>
      <c r="J80" s="6">
        <v>1358509000</v>
      </c>
      <c r="K80" s="6">
        <v>149530651</v>
      </c>
      <c r="L80" s="6">
        <v>1016709126</v>
      </c>
      <c r="M80" s="6">
        <v>155797621</v>
      </c>
      <c r="N80" s="6">
        <v>1016709126</v>
      </c>
      <c r="O80" s="5">
        <v>1</v>
      </c>
    </row>
    <row r="81" spans="1:15" x14ac:dyDescent="0.25">
      <c r="A81" s="4" t="s">
        <v>1452</v>
      </c>
      <c r="B81" s="4" t="s">
        <v>361</v>
      </c>
      <c r="C81" s="7" t="s">
        <v>360</v>
      </c>
      <c r="D81" s="7" t="s">
        <v>359</v>
      </c>
      <c r="E81" s="6">
        <v>519750000</v>
      </c>
      <c r="F81" s="6">
        <v>0</v>
      </c>
      <c r="G81" s="6">
        <v>0</v>
      </c>
      <c r="H81" s="6">
        <v>519750000</v>
      </c>
      <c r="I81" s="6">
        <v>0</v>
      </c>
      <c r="J81" s="6">
        <v>519750000</v>
      </c>
      <c r="K81" s="6">
        <v>46935200</v>
      </c>
      <c r="L81" s="6">
        <v>386615290</v>
      </c>
      <c r="M81" s="6">
        <v>46935200</v>
      </c>
      <c r="N81" s="6">
        <v>386615290</v>
      </c>
      <c r="O81" s="5">
        <v>1</v>
      </c>
    </row>
    <row r="82" spans="1:15" x14ac:dyDescent="0.25">
      <c r="A82" s="4" t="s">
        <v>1452</v>
      </c>
      <c r="B82" s="4" t="s">
        <v>358</v>
      </c>
      <c r="C82" s="7" t="s">
        <v>357</v>
      </c>
      <c r="D82" s="7" t="s">
        <v>715</v>
      </c>
      <c r="E82" s="6">
        <v>278900000</v>
      </c>
      <c r="F82" s="6">
        <v>0</v>
      </c>
      <c r="G82" s="6">
        <v>0</v>
      </c>
      <c r="H82" s="6">
        <v>278900000</v>
      </c>
      <c r="I82" s="6">
        <v>0</v>
      </c>
      <c r="J82" s="6">
        <v>278900000</v>
      </c>
      <c r="K82" s="6">
        <v>49940730</v>
      </c>
      <c r="L82" s="6">
        <v>207605730</v>
      </c>
      <c r="M82" s="6">
        <v>49940730</v>
      </c>
      <c r="N82" s="6">
        <v>207605730</v>
      </c>
      <c r="O82" s="5">
        <v>1</v>
      </c>
    </row>
    <row r="83" spans="1:15" x14ac:dyDescent="0.25">
      <c r="A83" s="4" t="s">
        <v>1452</v>
      </c>
      <c r="B83" s="4" t="s">
        <v>355</v>
      </c>
      <c r="C83" s="7" t="s">
        <v>354</v>
      </c>
      <c r="D83" s="7" t="s">
        <v>353</v>
      </c>
      <c r="E83" s="6">
        <v>221550000</v>
      </c>
      <c r="F83" s="6">
        <v>0</v>
      </c>
      <c r="G83" s="6">
        <v>0</v>
      </c>
      <c r="H83" s="6">
        <v>221550000</v>
      </c>
      <c r="I83" s="6">
        <v>0</v>
      </c>
      <c r="J83" s="6">
        <v>221550000</v>
      </c>
      <c r="K83" s="6">
        <v>11032520</v>
      </c>
      <c r="L83" s="6">
        <v>140998030</v>
      </c>
      <c r="M83" s="6">
        <v>11032520</v>
      </c>
      <c r="N83" s="6">
        <v>140998030</v>
      </c>
      <c r="O83" s="5">
        <v>1</v>
      </c>
    </row>
    <row r="84" spans="1:15" x14ac:dyDescent="0.25">
      <c r="A84" s="4" t="s">
        <v>1452</v>
      </c>
      <c r="B84" s="4" t="s">
        <v>352</v>
      </c>
      <c r="C84" s="7" t="s">
        <v>351</v>
      </c>
      <c r="D84" s="7" t="s">
        <v>350</v>
      </c>
      <c r="E84" s="6">
        <v>185850000</v>
      </c>
      <c r="F84" s="6">
        <v>0</v>
      </c>
      <c r="G84" s="6">
        <v>0</v>
      </c>
      <c r="H84" s="6">
        <v>185850000</v>
      </c>
      <c r="I84" s="6">
        <v>0</v>
      </c>
      <c r="J84" s="6">
        <v>185850000</v>
      </c>
      <c r="K84" s="6">
        <v>17704471</v>
      </c>
      <c r="L84" s="6">
        <v>157450616</v>
      </c>
      <c r="M84" s="6">
        <v>23971441</v>
      </c>
      <c r="N84" s="6">
        <v>157450616</v>
      </c>
      <c r="O84" s="5">
        <v>1</v>
      </c>
    </row>
    <row r="85" spans="1:15" x14ac:dyDescent="0.25">
      <c r="A85" s="4" t="s">
        <v>1452</v>
      </c>
      <c r="B85" s="4" t="s">
        <v>349</v>
      </c>
      <c r="C85" s="7" t="s">
        <v>348</v>
      </c>
      <c r="D85" s="7" t="s">
        <v>347</v>
      </c>
      <c r="E85" s="6">
        <v>152459000</v>
      </c>
      <c r="F85" s="6">
        <v>0</v>
      </c>
      <c r="G85" s="6">
        <v>0</v>
      </c>
      <c r="H85" s="6">
        <v>152459000</v>
      </c>
      <c r="I85" s="6">
        <v>0</v>
      </c>
      <c r="J85" s="6">
        <v>152459000</v>
      </c>
      <c r="K85" s="6">
        <v>23917730</v>
      </c>
      <c r="L85" s="6">
        <v>124039460</v>
      </c>
      <c r="M85" s="6">
        <v>23917730</v>
      </c>
      <c r="N85" s="6">
        <v>124039460</v>
      </c>
      <c r="O85" s="5">
        <v>1</v>
      </c>
    </row>
    <row r="86" spans="1:15" x14ac:dyDescent="0.25">
      <c r="A86" s="4" t="s">
        <v>1452</v>
      </c>
      <c r="B86" s="4" t="s">
        <v>346</v>
      </c>
      <c r="C86" s="7" t="s">
        <v>345</v>
      </c>
      <c r="D86" s="7" t="s">
        <v>344</v>
      </c>
      <c r="E86" s="6">
        <v>11089000</v>
      </c>
      <c r="F86" s="6">
        <v>0</v>
      </c>
      <c r="G86" s="6">
        <v>0</v>
      </c>
      <c r="H86" s="6">
        <v>11089000</v>
      </c>
      <c r="I86" s="6">
        <v>0</v>
      </c>
      <c r="J86" s="6">
        <v>11089000</v>
      </c>
      <c r="K86" s="6">
        <v>2000000</v>
      </c>
      <c r="L86" s="6">
        <v>4000000</v>
      </c>
      <c r="M86" s="6">
        <v>2000000</v>
      </c>
      <c r="N86" s="6">
        <v>2000000</v>
      </c>
      <c r="O86" s="5">
        <v>0.5</v>
      </c>
    </row>
    <row r="87" spans="1:15" x14ac:dyDescent="0.25">
      <c r="A87" s="4" t="s">
        <v>1452</v>
      </c>
      <c r="B87" s="4" t="s">
        <v>343</v>
      </c>
      <c r="C87" s="7" t="s">
        <v>342</v>
      </c>
      <c r="D87" s="7" t="s">
        <v>341</v>
      </c>
      <c r="E87" s="6">
        <v>20000000</v>
      </c>
      <c r="F87" s="6">
        <v>0</v>
      </c>
      <c r="G87" s="6">
        <v>0</v>
      </c>
      <c r="H87" s="6">
        <v>20000000</v>
      </c>
      <c r="I87" s="6">
        <v>0</v>
      </c>
      <c r="J87" s="6">
        <v>20000000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</row>
    <row r="88" spans="1:15" x14ac:dyDescent="0.25">
      <c r="A88" s="4" t="s">
        <v>1452</v>
      </c>
      <c r="B88" s="4" t="s">
        <v>340</v>
      </c>
      <c r="C88" s="7" t="s">
        <v>339</v>
      </c>
      <c r="D88" s="7" t="s">
        <v>338</v>
      </c>
      <c r="E88" s="6">
        <v>10000000</v>
      </c>
      <c r="F88" s="6">
        <v>0</v>
      </c>
      <c r="G88" s="6">
        <v>0</v>
      </c>
      <c r="H88" s="6">
        <v>10000000</v>
      </c>
      <c r="I88" s="6">
        <v>0</v>
      </c>
      <c r="J88" s="6">
        <v>10000000</v>
      </c>
      <c r="K88" s="6">
        <v>0</v>
      </c>
      <c r="L88" s="6">
        <v>0</v>
      </c>
      <c r="M88" s="6">
        <v>0</v>
      </c>
      <c r="N88" s="6">
        <v>0</v>
      </c>
      <c r="O88" s="5">
        <v>0</v>
      </c>
    </row>
    <row r="89" spans="1:15" x14ac:dyDescent="0.25">
      <c r="A89" s="4" t="s">
        <v>1452</v>
      </c>
      <c r="B89" s="4" t="s">
        <v>337</v>
      </c>
      <c r="C89" s="7" t="s">
        <v>336</v>
      </c>
      <c r="D89" s="7" t="s">
        <v>335</v>
      </c>
      <c r="E89" s="6">
        <v>25000000</v>
      </c>
      <c r="F89" s="6">
        <v>0</v>
      </c>
      <c r="G89" s="6">
        <v>0</v>
      </c>
      <c r="H89" s="6">
        <v>25000000</v>
      </c>
      <c r="I89" s="6">
        <v>0</v>
      </c>
      <c r="J89" s="6">
        <v>25000000</v>
      </c>
      <c r="K89" s="6">
        <v>0</v>
      </c>
      <c r="L89" s="6">
        <v>18133468</v>
      </c>
      <c r="M89" s="6">
        <v>0</v>
      </c>
      <c r="N89" s="6">
        <v>18133468</v>
      </c>
      <c r="O89" s="5">
        <v>1</v>
      </c>
    </row>
    <row r="90" spans="1:15" x14ac:dyDescent="0.25">
      <c r="A90" s="4" t="s">
        <v>1452</v>
      </c>
      <c r="B90" s="4" t="s">
        <v>334</v>
      </c>
      <c r="C90" s="7" t="s">
        <v>333</v>
      </c>
      <c r="D90" s="7" t="s">
        <v>332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5">
        <v>0</v>
      </c>
    </row>
    <row r="91" spans="1:15" x14ac:dyDescent="0.25">
      <c r="A91" s="4" t="s">
        <v>1452</v>
      </c>
      <c r="B91" s="4" t="s">
        <v>331</v>
      </c>
      <c r="C91" s="7" t="s">
        <v>330</v>
      </c>
      <c r="D91" s="7" t="s">
        <v>329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1452</v>
      </c>
      <c r="B92" s="4" t="s">
        <v>328</v>
      </c>
      <c r="C92" s="7" t="s">
        <v>327</v>
      </c>
      <c r="D92" s="7" t="s">
        <v>326</v>
      </c>
      <c r="E92" s="6">
        <v>12390000</v>
      </c>
      <c r="F92" s="6">
        <v>0</v>
      </c>
      <c r="G92" s="6">
        <v>0</v>
      </c>
      <c r="H92" s="6">
        <v>12390000</v>
      </c>
      <c r="I92" s="6">
        <v>0</v>
      </c>
      <c r="J92" s="6">
        <v>12390000</v>
      </c>
      <c r="K92" s="6">
        <v>0</v>
      </c>
      <c r="L92" s="6">
        <v>11600000</v>
      </c>
      <c r="M92" s="6">
        <v>0</v>
      </c>
      <c r="N92" s="6">
        <v>11600000</v>
      </c>
      <c r="O92" s="5">
        <v>1</v>
      </c>
    </row>
    <row r="93" spans="1:15" x14ac:dyDescent="0.25">
      <c r="A93" s="4" t="s">
        <v>1452</v>
      </c>
      <c r="B93" s="4" t="s">
        <v>325</v>
      </c>
      <c r="C93" s="7" t="s">
        <v>324</v>
      </c>
      <c r="D93" s="7" t="s">
        <v>323</v>
      </c>
      <c r="E93" s="6">
        <v>62596000</v>
      </c>
      <c r="F93" s="6">
        <v>0</v>
      </c>
      <c r="G93" s="6">
        <v>88834705</v>
      </c>
      <c r="H93" s="6">
        <v>151430705</v>
      </c>
      <c r="I93" s="6">
        <v>0</v>
      </c>
      <c r="J93" s="6">
        <v>151430705</v>
      </c>
      <c r="K93" s="6">
        <v>0</v>
      </c>
      <c r="L93" s="6">
        <v>93982978</v>
      </c>
      <c r="M93" s="6">
        <v>0</v>
      </c>
      <c r="N93" s="6">
        <v>91982978</v>
      </c>
      <c r="O93" s="5">
        <v>0.98</v>
      </c>
    </row>
    <row r="94" spans="1:15" x14ac:dyDescent="0.25">
      <c r="A94" s="4" t="s">
        <v>1452</v>
      </c>
      <c r="B94" s="4" t="s">
        <v>322</v>
      </c>
      <c r="C94" s="7" t="s">
        <v>321</v>
      </c>
      <c r="D94" s="7" t="s">
        <v>87</v>
      </c>
      <c r="E94" s="6">
        <v>0</v>
      </c>
      <c r="F94" s="6">
        <v>0</v>
      </c>
      <c r="G94" s="6">
        <v>88834705</v>
      </c>
      <c r="H94" s="6">
        <v>88834705</v>
      </c>
      <c r="I94" s="6">
        <v>0</v>
      </c>
      <c r="J94" s="6">
        <v>88834705</v>
      </c>
      <c r="K94" s="6">
        <v>0</v>
      </c>
      <c r="L94" s="6">
        <v>83173500</v>
      </c>
      <c r="M94" s="6">
        <v>0</v>
      </c>
      <c r="N94" s="6">
        <v>83173500</v>
      </c>
      <c r="O94" s="5">
        <v>1</v>
      </c>
    </row>
    <row r="95" spans="1:15" x14ac:dyDescent="0.25">
      <c r="A95" s="4" t="s">
        <v>1452</v>
      </c>
      <c r="B95" s="4" t="s">
        <v>320</v>
      </c>
      <c r="C95" s="7" t="s">
        <v>319</v>
      </c>
      <c r="D95" s="7" t="s">
        <v>318</v>
      </c>
      <c r="E95" s="6">
        <v>55976000</v>
      </c>
      <c r="F95" s="6">
        <v>0</v>
      </c>
      <c r="G95" s="6">
        <v>0</v>
      </c>
      <c r="H95" s="6">
        <v>55976000</v>
      </c>
      <c r="I95" s="6">
        <v>0</v>
      </c>
      <c r="J95" s="6">
        <v>55976000</v>
      </c>
      <c r="K95" s="6">
        <v>0</v>
      </c>
      <c r="L95" s="6">
        <v>5528278</v>
      </c>
      <c r="M95" s="6">
        <v>0</v>
      </c>
      <c r="N95" s="6">
        <v>3528278</v>
      </c>
      <c r="O95" s="5">
        <v>0.64</v>
      </c>
    </row>
    <row r="96" spans="1:15" x14ac:dyDescent="0.25">
      <c r="A96" s="4" t="s">
        <v>1452</v>
      </c>
      <c r="B96" s="4" t="s">
        <v>317</v>
      </c>
      <c r="C96" s="7" t="s">
        <v>316</v>
      </c>
      <c r="D96" s="7" t="s">
        <v>1032</v>
      </c>
      <c r="E96" s="6">
        <v>1120000</v>
      </c>
      <c r="F96" s="6">
        <v>0</v>
      </c>
      <c r="G96" s="6">
        <v>0</v>
      </c>
      <c r="H96" s="6">
        <v>1120000</v>
      </c>
      <c r="I96" s="6">
        <v>0</v>
      </c>
      <c r="J96" s="6">
        <v>1120000</v>
      </c>
      <c r="K96" s="6">
        <v>0</v>
      </c>
      <c r="L96" s="6">
        <v>126400</v>
      </c>
      <c r="M96" s="6">
        <v>0</v>
      </c>
      <c r="N96" s="6">
        <v>126400</v>
      </c>
      <c r="O96" s="5">
        <v>1</v>
      </c>
    </row>
    <row r="97" spans="1:15" x14ac:dyDescent="0.25">
      <c r="A97" s="4" t="s">
        <v>1452</v>
      </c>
      <c r="B97" s="4" t="s">
        <v>314</v>
      </c>
      <c r="C97" s="7" t="s">
        <v>313</v>
      </c>
      <c r="D97" s="7" t="s">
        <v>1031</v>
      </c>
      <c r="E97" s="6">
        <v>5500000</v>
      </c>
      <c r="F97" s="6">
        <v>0</v>
      </c>
      <c r="G97" s="6">
        <v>0</v>
      </c>
      <c r="H97" s="6">
        <v>5500000</v>
      </c>
      <c r="I97" s="6">
        <v>0</v>
      </c>
      <c r="J97" s="6">
        <v>5500000</v>
      </c>
      <c r="K97" s="6">
        <v>0</v>
      </c>
      <c r="L97" s="6">
        <v>5154800</v>
      </c>
      <c r="M97" s="6">
        <v>0</v>
      </c>
      <c r="N97" s="6">
        <v>5154800</v>
      </c>
      <c r="O97" s="5">
        <v>1</v>
      </c>
    </row>
    <row r="98" spans="1:15" x14ac:dyDescent="0.25">
      <c r="A98" s="4" t="s">
        <v>1452</v>
      </c>
      <c r="B98" s="4" t="s">
        <v>311</v>
      </c>
      <c r="C98" s="7" t="s">
        <v>310</v>
      </c>
      <c r="D98" s="7" t="s">
        <v>309</v>
      </c>
      <c r="E98" s="6">
        <v>5500000</v>
      </c>
      <c r="F98" s="6">
        <v>0</v>
      </c>
      <c r="G98" s="6">
        <v>0</v>
      </c>
      <c r="H98" s="6">
        <v>5500000</v>
      </c>
      <c r="I98" s="6">
        <v>0</v>
      </c>
      <c r="J98" s="6">
        <v>5500000</v>
      </c>
      <c r="K98" s="6">
        <v>0</v>
      </c>
      <c r="L98" s="6">
        <v>5154800</v>
      </c>
      <c r="M98" s="6">
        <v>0</v>
      </c>
      <c r="N98" s="6">
        <v>5154800</v>
      </c>
      <c r="O98" s="5">
        <v>1</v>
      </c>
    </row>
    <row r="99" spans="1:15" x14ac:dyDescent="0.25">
      <c r="A99" s="4" t="s">
        <v>1452</v>
      </c>
      <c r="B99" s="4" t="s">
        <v>308</v>
      </c>
      <c r="C99" s="7" t="s">
        <v>307</v>
      </c>
      <c r="D99" s="7" t="s">
        <v>306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5">
        <v>0</v>
      </c>
    </row>
    <row r="100" spans="1:15" x14ac:dyDescent="0.25">
      <c r="A100" s="4" t="s">
        <v>1452</v>
      </c>
      <c r="B100" s="4" t="s">
        <v>305</v>
      </c>
      <c r="C100" s="7" t="s">
        <v>304</v>
      </c>
      <c r="D100" s="7" t="s">
        <v>303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1452</v>
      </c>
      <c r="B101" s="4" t="s">
        <v>302</v>
      </c>
      <c r="C101" s="7" t="s">
        <v>301</v>
      </c>
      <c r="D101" s="7" t="s">
        <v>300</v>
      </c>
      <c r="E101" s="6">
        <v>1074718000</v>
      </c>
      <c r="F101" s="6">
        <v>0</v>
      </c>
      <c r="G101" s="6">
        <v>2603673026</v>
      </c>
      <c r="H101" s="6">
        <v>3678391026</v>
      </c>
      <c r="I101" s="6">
        <v>0</v>
      </c>
      <c r="J101" s="6">
        <v>3678391026</v>
      </c>
      <c r="K101" s="6">
        <v>-3500000</v>
      </c>
      <c r="L101" s="6">
        <v>3647828877</v>
      </c>
      <c r="M101" s="6">
        <v>4713292</v>
      </c>
      <c r="N101" s="6">
        <v>1056748441</v>
      </c>
      <c r="O101" s="5">
        <v>0.28999999999999998</v>
      </c>
    </row>
    <row r="102" spans="1:15" x14ac:dyDescent="0.25">
      <c r="A102" s="4" t="s">
        <v>1452</v>
      </c>
      <c r="B102" s="4" t="s">
        <v>299</v>
      </c>
      <c r="C102" s="7" t="s">
        <v>298</v>
      </c>
      <c r="D102" s="7" t="s">
        <v>696</v>
      </c>
      <c r="E102" s="6">
        <v>1074718000</v>
      </c>
      <c r="F102" s="6">
        <v>0</v>
      </c>
      <c r="G102" s="6">
        <v>145018194</v>
      </c>
      <c r="H102" s="6">
        <v>1219736194</v>
      </c>
      <c r="I102" s="6">
        <v>0</v>
      </c>
      <c r="J102" s="6">
        <v>1219736194</v>
      </c>
      <c r="K102" s="6">
        <v>-3500000</v>
      </c>
      <c r="L102" s="6">
        <v>1189174045</v>
      </c>
      <c r="M102" s="6">
        <v>4713292</v>
      </c>
      <c r="N102" s="6">
        <v>873237897</v>
      </c>
      <c r="O102" s="5">
        <v>0.73</v>
      </c>
    </row>
    <row r="103" spans="1:15" x14ac:dyDescent="0.25">
      <c r="A103" s="4" t="s">
        <v>1452</v>
      </c>
      <c r="B103" s="4" t="s">
        <v>296</v>
      </c>
      <c r="C103" s="7" t="s">
        <v>295</v>
      </c>
      <c r="D103" s="7" t="s">
        <v>695</v>
      </c>
      <c r="E103" s="6">
        <v>0</v>
      </c>
      <c r="F103" s="6">
        <v>0</v>
      </c>
      <c r="G103" s="6">
        <v>2458654832</v>
      </c>
      <c r="H103" s="6">
        <v>2458654832</v>
      </c>
      <c r="I103" s="6">
        <v>0</v>
      </c>
      <c r="J103" s="6">
        <v>2458654832</v>
      </c>
      <c r="K103" s="6">
        <v>0</v>
      </c>
      <c r="L103" s="6">
        <v>2458654832</v>
      </c>
      <c r="M103" s="6">
        <v>0</v>
      </c>
      <c r="N103" s="6">
        <v>183510544</v>
      </c>
      <c r="O103" s="5">
        <v>7.0000000000000007E-2</v>
      </c>
    </row>
    <row r="104" spans="1:15" x14ac:dyDescent="0.25">
      <c r="A104" s="4" t="s">
        <v>1452</v>
      </c>
      <c r="B104" s="4" t="s">
        <v>293</v>
      </c>
      <c r="C104" s="7" t="s">
        <v>292</v>
      </c>
      <c r="D104" s="7" t="s">
        <v>291</v>
      </c>
      <c r="E104" s="6">
        <v>45030000000</v>
      </c>
      <c r="F104" s="6">
        <v>6518719685</v>
      </c>
      <c r="G104" s="6">
        <v>10834521727</v>
      </c>
      <c r="H104" s="6">
        <v>55864521727</v>
      </c>
      <c r="I104" s="6">
        <v>0</v>
      </c>
      <c r="J104" s="6">
        <v>55864521727</v>
      </c>
      <c r="K104" s="6">
        <v>6845781007</v>
      </c>
      <c r="L104" s="6">
        <v>52242760406</v>
      </c>
      <c r="M104" s="6">
        <v>4179824565</v>
      </c>
      <c r="N104" s="6">
        <v>33103699149</v>
      </c>
      <c r="O104" s="5">
        <v>0.63</v>
      </c>
    </row>
    <row r="105" spans="1:15" x14ac:dyDescent="0.25">
      <c r="A105" s="4" t="s">
        <v>1452</v>
      </c>
      <c r="B105" s="4" t="s">
        <v>290</v>
      </c>
      <c r="C105" s="7" t="s">
        <v>289</v>
      </c>
      <c r="D105" s="7" t="s">
        <v>692</v>
      </c>
      <c r="E105" s="6">
        <v>45030000000</v>
      </c>
      <c r="F105" s="6">
        <v>6518719685</v>
      </c>
      <c r="G105" s="6">
        <v>10834521727</v>
      </c>
      <c r="H105" s="6">
        <v>55864521727</v>
      </c>
      <c r="I105" s="6">
        <v>0</v>
      </c>
      <c r="J105" s="6">
        <v>55864521727</v>
      </c>
      <c r="K105" s="6">
        <v>6845781007</v>
      </c>
      <c r="L105" s="6">
        <v>52242760406</v>
      </c>
      <c r="M105" s="6">
        <v>4179824565</v>
      </c>
      <c r="N105" s="6">
        <v>33103699149</v>
      </c>
      <c r="O105" s="5">
        <v>0.63</v>
      </c>
    </row>
    <row r="106" spans="1:15" x14ac:dyDescent="0.25">
      <c r="A106" s="4" t="s">
        <v>1452</v>
      </c>
      <c r="B106" s="4" t="s">
        <v>287</v>
      </c>
      <c r="C106" s="7" t="s">
        <v>286</v>
      </c>
      <c r="D106" s="7" t="s">
        <v>285</v>
      </c>
      <c r="E106" s="6">
        <v>6019861000</v>
      </c>
      <c r="F106" s="6">
        <v>0</v>
      </c>
      <c r="G106" s="6">
        <v>0</v>
      </c>
      <c r="H106" s="6">
        <v>6019861000</v>
      </c>
      <c r="I106" s="6">
        <v>0</v>
      </c>
      <c r="J106" s="6">
        <v>6019861000</v>
      </c>
      <c r="K106" s="6">
        <v>304731431</v>
      </c>
      <c r="L106" s="6">
        <v>3646892544</v>
      </c>
      <c r="M106" s="6">
        <v>306448900</v>
      </c>
      <c r="N106" s="6">
        <v>3646892544</v>
      </c>
      <c r="O106" s="5">
        <v>1</v>
      </c>
    </row>
    <row r="107" spans="1:15" x14ac:dyDescent="0.25">
      <c r="A107" s="4" t="s">
        <v>1452</v>
      </c>
      <c r="B107" s="4" t="s">
        <v>284</v>
      </c>
      <c r="C107" s="7" t="s">
        <v>283</v>
      </c>
      <c r="D107" s="7" t="s">
        <v>689</v>
      </c>
      <c r="E107" s="6">
        <v>4400523000</v>
      </c>
      <c r="F107" s="6">
        <v>0</v>
      </c>
      <c r="G107" s="6">
        <v>0</v>
      </c>
      <c r="H107" s="6">
        <v>4400523000</v>
      </c>
      <c r="I107" s="6">
        <v>0</v>
      </c>
      <c r="J107" s="6">
        <v>4400523000</v>
      </c>
      <c r="K107" s="6">
        <v>278675831</v>
      </c>
      <c r="L107" s="6">
        <v>2977662937</v>
      </c>
      <c r="M107" s="6">
        <v>280393300</v>
      </c>
      <c r="N107" s="6">
        <v>2977662937</v>
      </c>
      <c r="O107" s="5">
        <v>1</v>
      </c>
    </row>
    <row r="108" spans="1:15" x14ac:dyDescent="0.25">
      <c r="A108" s="4" t="s">
        <v>1452</v>
      </c>
      <c r="B108" s="4" t="s">
        <v>281</v>
      </c>
      <c r="C108" s="7" t="s">
        <v>280</v>
      </c>
      <c r="D108" s="7" t="s">
        <v>279</v>
      </c>
      <c r="E108" s="6">
        <v>2401486000</v>
      </c>
      <c r="F108" s="6">
        <v>0</v>
      </c>
      <c r="G108" s="6">
        <v>0</v>
      </c>
      <c r="H108" s="6">
        <v>2401486000</v>
      </c>
      <c r="I108" s="6">
        <v>0</v>
      </c>
      <c r="J108" s="6">
        <v>2401486000</v>
      </c>
      <c r="K108" s="6">
        <v>182797238</v>
      </c>
      <c r="L108" s="6">
        <v>1688070450</v>
      </c>
      <c r="M108" s="6">
        <v>182797238</v>
      </c>
      <c r="N108" s="6">
        <v>1688070450</v>
      </c>
      <c r="O108" s="5">
        <v>1</v>
      </c>
    </row>
    <row r="109" spans="1:15" x14ac:dyDescent="0.25">
      <c r="A109" s="4" t="s">
        <v>1452</v>
      </c>
      <c r="B109" s="4" t="s">
        <v>278</v>
      </c>
      <c r="C109" s="7" t="s">
        <v>277</v>
      </c>
      <c r="D109" s="7" t="s">
        <v>276</v>
      </c>
      <c r="E109" s="6">
        <v>39944000</v>
      </c>
      <c r="F109" s="6">
        <v>0</v>
      </c>
      <c r="G109" s="6">
        <v>0</v>
      </c>
      <c r="H109" s="6">
        <v>39944000</v>
      </c>
      <c r="I109" s="6">
        <v>0</v>
      </c>
      <c r="J109" s="6">
        <v>39944000</v>
      </c>
      <c r="K109" s="6">
        <v>0</v>
      </c>
      <c r="L109" s="6">
        <v>13132450</v>
      </c>
      <c r="M109" s="6">
        <v>0</v>
      </c>
      <c r="N109" s="6">
        <v>13132450</v>
      </c>
      <c r="O109" s="5">
        <v>1</v>
      </c>
    </row>
    <row r="110" spans="1:15" ht="21" x14ac:dyDescent="0.25">
      <c r="A110" s="4" t="s">
        <v>1452</v>
      </c>
      <c r="B110" s="4" t="s">
        <v>275</v>
      </c>
      <c r="C110" s="7" t="s">
        <v>274</v>
      </c>
      <c r="D110" s="7" t="s">
        <v>273</v>
      </c>
      <c r="E110" s="6">
        <v>337759000</v>
      </c>
      <c r="F110" s="6">
        <v>0</v>
      </c>
      <c r="G110" s="6">
        <v>0</v>
      </c>
      <c r="H110" s="6">
        <v>337759000</v>
      </c>
      <c r="I110" s="6">
        <v>0</v>
      </c>
      <c r="J110" s="6">
        <v>337759000</v>
      </c>
      <c r="K110" s="6">
        <v>42305207</v>
      </c>
      <c r="L110" s="6">
        <v>317315249</v>
      </c>
      <c r="M110" s="6">
        <v>42305207</v>
      </c>
      <c r="N110" s="6">
        <v>317315249</v>
      </c>
      <c r="O110" s="5">
        <v>1</v>
      </c>
    </row>
    <row r="111" spans="1:15" x14ac:dyDescent="0.25">
      <c r="A111" s="4" t="s">
        <v>1452</v>
      </c>
      <c r="B111" s="4" t="s">
        <v>272</v>
      </c>
      <c r="C111" s="7" t="s">
        <v>271</v>
      </c>
      <c r="D111" s="7" t="s">
        <v>270</v>
      </c>
      <c r="E111" s="6">
        <v>9279000</v>
      </c>
      <c r="F111" s="6">
        <v>0</v>
      </c>
      <c r="G111" s="6">
        <v>0</v>
      </c>
      <c r="H111" s="6">
        <v>9279000</v>
      </c>
      <c r="I111" s="6">
        <v>0</v>
      </c>
      <c r="J111" s="6">
        <v>9279000</v>
      </c>
      <c r="K111" s="6">
        <v>843136</v>
      </c>
      <c r="L111" s="6">
        <v>6521306</v>
      </c>
      <c r="M111" s="6">
        <v>843136</v>
      </c>
      <c r="N111" s="6">
        <v>6521306</v>
      </c>
      <c r="O111" s="5">
        <v>1</v>
      </c>
    </row>
    <row r="112" spans="1:15" x14ac:dyDescent="0.25">
      <c r="A112" s="4" t="s">
        <v>1452</v>
      </c>
      <c r="B112" s="4" t="s">
        <v>269</v>
      </c>
      <c r="C112" s="7" t="s">
        <v>268</v>
      </c>
      <c r="D112" s="7" t="s">
        <v>683</v>
      </c>
      <c r="E112" s="6">
        <v>9737000</v>
      </c>
      <c r="F112" s="6">
        <v>0</v>
      </c>
      <c r="G112" s="6">
        <v>0</v>
      </c>
      <c r="H112" s="6">
        <v>9737000</v>
      </c>
      <c r="I112" s="6">
        <v>0</v>
      </c>
      <c r="J112" s="6">
        <v>9737000</v>
      </c>
      <c r="K112" s="6">
        <v>841792</v>
      </c>
      <c r="L112" s="6">
        <v>7292444</v>
      </c>
      <c r="M112" s="6">
        <v>841792</v>
      </c>
      <c r="N112" s="6">
        <v>7292444</v>
      </c>
      <c r="O112" s="5">
        <v>1</v>
      </c>
    </row>
    <row r="113" spans="1:15" x14ac:dyDescent="0.25">
      <c r="A113" s="4" t="s">
        <v>1452</v>
      </c>
      <c r="B113" s="4" t="s">
        <v>266</v>
      </c>
      <c r="C113" s="7" t="s">
        <v>265</v>
      </c>
      <c r="D113" s="7" t="s">
        <v>264</v>
      </c>
      <c r="E113" s="6">
        <v>70223000</v>
      </c>
      <c r="F113" s="6">
        <v>0</v>
      </c>
      <c r="G113" s="6">
        <v>0</v>
      </c>
      <c r="H113" s="6">
        <v>70223000</v>
      </c>
      <c r="I113" s="6">
        <v>0</v>
      </c>
      <c r="J113" s="6">
        <v>70223000</v>
      </c>
      <c r="K113" s="6">
        <v>6232600</v>
      </c>
      <c r="L113" s="6">
        <v>58471742</v>
      </c>
      <c r="M113" s="6">
        <v>6232600</v>
      </c>
      <c r="N113" s="6">
        <v>58471742</v>
      </c>
      <c r="O113" s="5">
        <v>1</v>
      </c>
    </row>
    <row r="114" spans="1:15" x14ac:dyDescent="0.25">
      <c r="A114" s="4" t="s">
        <v>1452</v>
      </c>
      <c r="B114" s="4" t="s">
        <v>263</v>
      </c>
      <c r="C114" s="7" t="s">
        <v>262</v>
      </c>
      <c r="D114" s="7" t="s">
        <v>261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5">
        <v>0</v>
      </c>
    </row>
    <row r="115" spans="1:15" x14ac:dyDescent="0.25">
      <c r="A115" s="4" t="s">
        <v>1452</v>
      </c>
      <c r="B115" s="4" t="s">
        <v>260</v>
      </c>
      <c r="C115" s="7" t="s">
        <v>259</v>
      </c>
      <c r="D115" s="7" t="s">
        <v>258</v>
      </c>
      <c r="E115" s="6">
        <v>335167000</v>
      </c>
      <c r="F115" s="6">
        <v>0</v>
      </c>
      <c r="G115" s="6">
        <v>0</v>
      </c>
      <c r="H115" s="6">
        <v>335167000</v>
      </c>
      <c r="I115" s="6">
        <v>0</v>
      </c>
      <c r="J115" s="6">
        <v>335167000</v>
      </c>
      <c r="K115" s="6">
        <v>0</v>
      </c>
      <c r="L115" s="6">
        <v>330703781</v>
      </c>
      <c r="M115" s="6">
        <v>0</v>
      </c>
      <c r="N115" s="6">
        <v>330703781</v>
      </c>
      <c r="O115" s="5">
        <v>1</v>
      </c>
    </row>
    <row r="116" spans="1:15" x14ac:dyDescent="0.25">
      <c r="A116" s="4" t="s">
        <v>1452</v>
      </c>
      <c r="B116" s="4" t="s">
        <v>257</v>
      </c>
      <c r="C116" s="7" t="s">
        <v>256</v>
      </c>
      <c r="D116" s="7" t="s">
        <v>255</v>
      </c>
      <c r="E116" s="6">
        <v>340293000</v>
      </c>
      <c r="F116" s="6">
        <v>0</v>
      </c>
      <c r="G116" s="6">
        <v>0</v>
      </c>
      <c r="H116" s="6">
        <v>340293000</v>
      </c>
      <c r="I116" s="6">
        <v>0</v>
      </c>
      <c r="J116" s="6">
        <v>340293000</v>
      </c>
      <c r="K116" s="6">
        <v>0</v>
      </c>
      <c r="L116" s="6">
        <v>10418415</v>
      </c>
      <c r="M116" s="6">
        <v>0</v>
      </c>
      <c r="N116" s="6">
        <v>10418415</v>
      </c>
      <c r="O116" s="5">
        <v>1</v>
      </c>
    </row>
    <row r="117" spans="1:15" x14ac:dyDescent="0.25">
      <c r="A117" s="4" t="s">
        <v>1452</v>
      </c>
      <c r="B117" s="4" t="s">
        <v>254</v>
      </c>
      <c r="C117" s="7" t="s">
        <v>253</v>
      </c>
      <c r="D117" s="7" t="s">
        <v>252</v>
      </c>
      <c r="E117" s="6">
        <v>152174000</v>
      </c>
      <c r="F117" s="6">
        <v>0</v>
      </c>
      <c r="G117" s="6">
        <v>0</v>
      </c>
      <c r="H117" s="6">
        <v>152174000</v>
      </c>
      <c r="I117" s="6">
        <v>0</v>
      </c>
      <c r="J117" s="6">
        <v>152174000</v>
      </c>
      <c r="K117" s="6">
        <v>0</v>
      </c>
      <c r="L117" s="6">
        <v>76278387</v>
      </c>
      <c r="M117" s="6">
        <v>0</v>
      </c>
      <c r="N117" s="6">
        <v>76278387</v>
      </c>
      <c r="O117" s="5">
        <v>1</v>
      </c>
    </row>
    <row r="118" spans="1:15" x14ac:dyDescent="0.25">
      <c r="A118" s="4" t="s">
        <v>1452</v>
      </c>
      <c r="B118" s="4" t="s">
        <v>251</v>
      </c>
      <c r="C118" s="7" t="s">
        <v>250</v>
      </c>
      <c r="D118" s="7" t="s">
        <v>249</v>
      </c>
      <c r="E118" s="6">
        <v>503829000</v>
      </c>
      <c r="F118" s="6">
        <v>0</v>
      </c>
      <c r="G118" s="6">
        <v>0</v>
      </c>
      <c r="H118" s="6">
        <v>503829000</v>
      </c>
      <c r="I118" s="6">
        <v>0</v>
      </c>
      <c r="J118" s="6">
        <v>503829000</v>
      </c>
      <c r="K118" s="6">
        <v>38058121</v>
      </c>
      <c r="L118" s="6">
        <v>342093124</v>
      </c>
      <c r="M118" s="6">
        <v>38058121</v>
      </c>
      <c r="N118" s="6">
        <v>342093124</v>
      </c>
      <c r="O118" s="5">
        <v>1</v>
      </c>
    </row>
    <row r="119" spans="1:15" x14ac:dyDescent="0.25">
      <c r="A119" s="4" t="s">
        <v>1452</v>
      </c>
      <c r="B119" s="4" t="s">
        <v>248</v>
      </c>
      <c r="C119" s="7" t="s">
        <v>247</v>
      </c>
      <c r="D119" s="7" t="s">
        <v>246</v>
      </c>
      <c r="E119" s="6">
        <v>89949000</v>
      </c>
      <c r="F119" s="6">
        <v>0</v>
      </c>
      <c r="G119" s="6">
        <v>0</v>
      </c>
      <c r="H119" s="6">
        <v>89949000</v>
      </c>
      <c r="I119" s="6">
        <v>0</v>
      </c>
      <c r="J119" s="6">
        <v>89949000</v>
      </c>
      <c r="K119" s="6">
        <v>7597737</v>
      </c>
      <c r="L119" s="6">
        <v>67120323</v>
      </c>
      <c r="M119" s="6">
        <v>7597737</v>
      </c>
      <c r="N119" s="6">
        <v>67120323</v>
      </c>
      <c r="O119" s="5">
        <v>1</v>
      </c>
    </row>
    <row r="120" spans="1:15" x14ac:dyDescent="0.25">
      <c r="A120" s="4" t="s">
        <v>1452</v>
      </c>
      <c r="B120" s="4" t="s">
        <v>245</v>
      </c>
      <c r="C120" s="7" t="s">
        <v>244</v>
      </c>
      <c r="D120" s="7" t="s">
        <v>243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</row>
    <row r="121" spans="1:15" x14ac:dyDescent="0.25">
      <c r="A121" s="4" t="s">
        <v>1452</v>
      </c>
      <c r="B121" s="4" t="s">
        <v>242</v>
      </c>
      <c r="C121" s="7" t="s">
        <v>241</v>
      </c>
      <c r="D121" s="7" t="s">
        <v>240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1452</v>
      </c>
      <c r="B122" s="4" t="s">
        <v>239</v>
      </c>
      <c r="C122" s="7" t="s">
        <v>238</v>
      </c>
      <c r="D122" s="7" t="s">
        <v>237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</row>
    <row r="123" spans="1:15" x14ac:dyDescent="0.25">
      <c r="A123" s="4" t="s">
        <v>1452</v>
      </c>
      <c r="B123" s="4" t="s">
        <v>236</v>
      </c>
      <c r="C123" s="7" t="s">
        <v>235</v>
      </c>
      <c r="D123" s="7" t="s">
        <v>234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</row>
    <row r="124" spans="1:15" x14ac:dyDescent="0.25">
      <c r="A124" s="4" t="s">
        <v>1452</v>
      </c>
      <c r="B124" s="4" t="s">
        <v>233</v>
      </c>
      <c r="C124" s="7" t="s">
        <v>232</v>
      </c>
      <c r="D124" s="7" t="s">
        <v>231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</row>
    <row r="125" spans="1:15" x14ac:dyDescent="0.25">
      <c r="A125" s="4" t="s">
        <v>1452</v>
      </c>
      <c r="B125" s="4" t="s">
        <v>230</v>
      </c>
      <c r="C125" s="7" t="s">
        <v>229</v>
      </c>
      <c r="D125" s="7" t="s">
        <v>228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1452</v>
      </c>
      <c r="B126" s="4" t="s">
        <v>227</v>
      </c>
      <c r="C126" s="7" t="s">
        <v>226</v>
      </c>
      <c r="D126" s="7" t="s">
        <v>225</v>
      </c>
      <c r="E126" s="6">
        <v>14082000</v>
      </c>
      <c r="F126" s="6">
        <v>0</v>
      </c>
      <c r="G126" s="6">
        <v>0</v>
      </c>
      <c r="H126" s="6">
        <v>14082000</v>
      </c>
      <c r="I126" s="6">
        <v>0</v>
      </c>
      <c r="J126" s="6">
        <v>14082000</v>
      </c>
      <c r="K126" s="6">
        <v>0</v>
      </c>
      <c r="L126" s="6">
        <v>1717469</v>
      </c>
      <c r="M126" s="6">
        <v>1717469</v>
      </c>
      <c r="N126" s="6">
        <v>1717469</v>
      </c>
      <c r="O126" s="5">
        <v>1</v>
      </c>
    </row>
    <row r="127" spans="1:15" x14ac:dyDescent="0.25">
      <c r="A127" s="4" t="s">
        <v>1452</v>
      </c>
      <c r="B127" s="4" t="s">
        <v>224</v>
      </c>
      <c r="C127" s="7" t="s">
        <v>223</v>
      </c>
      <c r="D127" s="7" t="s">
        <v>222</v>
      </c>
      <c r="E127" s="6">
        <v>5000000</v>
      </c>
      <c r="F127" s="6">
        <v>0</v>
      </c>
      <c r="G127" s="6">
        <v>0</v>
      </c>
      <c r="H127" s="6">
        <v>5000000</v>
      </c>
      <c r="I127" s="6">
        <v>0</v>
      </c>
      <c r="J127" s="6">
        <v>5000000</v>
      </c>
      <c r="K127" s="6">
        <v>0</v>
      </c>
      <c r="L127" s="6">
        <v>1717469</v>
      </c>
      <c r="M127" s="6">
        <v>1717469</v>
      </c>
      <c r="N127" s="6">
        <v>1717469</v>
      </c>
      <c r="O127" s="5">
        <v>1</v>
      </c>
    </row>
    <row r="128" spans="1:15" x14ac:dyDescent="0.25">
      <c r="A128" s="4" t="s">
        <v>1452</v>
      </c>
      <c r="B128" s="4" t="s">
        <v>221</v>
      </c>
      <c r="C128" s="7" t="s">
        <v>220</v>
      </c>
      <c r="D128" s="7" t="s">
        <v>219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5">
        <v>0</v>
      </c>
    </row>
    <row r="129" spans="1:15" x14ac:dyDescent="0.25">
      <c r="A129" s="4" t="s">
        <v>1452</v>
      </c>
      <c r="B129" s="4" t="s">
        <v>218</v>
      </c>
      <c r="C129" s="7" t="s">
        <v>217</v>
      </c>
      <c r="D129" s="7" t="s">
        <v>216</v>
      </c>
      <c r="E129" s="6">
        <v>9082000</v>
      </c>
      <c r="F129" s="6">
        <v>0</v>
      </c>
      <c r="G129" s="6">
        <v>0</v>
      </c>
      <c r="H129" s="6">
        <v>9082000</v>
      </c>
      <c r="I129" s="6">
        <v>0</v>
      </c>
      <c r="J129" s="6">
        <v>9082000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1452</v>
      </c>
      <c r="B130" s="4" t="s">
        <v>215</v>
      </c>
      <c r="C130" s="7" t="s">
        <v>214</v>
      </c>
      <c r="D130" s="7" t="s">
        <v>213</v>
      </c>
      <c r="E130" s="6">
        <v>16167000</v>
      </c>
      <c r="F130" s="6">
        <v>0</v>
      </c>
      <c r="G130" s="6">
        <v>0</v>
      </c>
      <c r="H130" s="6">
        <v>16167000</v>
      </c>
      <c r="I130" s="6">
        <v>0</v>
      </c>
      <c r="J130" s="6">
        <v>16167000</v>
      </c>
      <c r="K130" s="6">
        <v>0</v>
      </c>
      <c r="L130" s="6">
        <v>5187005</v>
      </c>
      <c r="M130" s="6">
        <v>0</v>
      </c>
      <c r="N130" s="6">
        <v>5187005</v>
      </c>
      <c r="O130" s="5">
        <v>1</v>
      </c>
    </row>
    <row r="131" spans="1:15" x14ac:dyDescent="0.25">
      <c r="A131" s="4" t="s">
        <v>1452</v>
      </c>
      <c r="B131" s="4" t="s">
        <v>212</v>
      </c>
      <c r="C131" s="7" t="s">
        <v>211</v>
      </c>
      <c r="D131" s="7" t="s">
        <v>210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5">
        <v>0</v>
      </c>
    </row>
    <row r="132" spans="1:15" x14ac:dyDescent="0.25">
      <c r="A132" s="4" t="s">
        <v>1452</v>
      </c>
      <c r="B132" s="4" t="s">
        <v>209</v>
      </c>
      <c r="C132" s="7" t="s">
        <v>208</v>
      </c>
      <c r="D132" s="7" t="s">
        <v>207</v>
      </c>
      <c r="E132" s="6">
        <v>80434000</v>
      </c>
      <c r="F132" s="6">
        <v>0</v>
      </c>
      <c r="G132" s="6">
        <v>0</v>
      </c>
      <c r="H132" s="6">
        <v>80434000</v>
      </c>
      <c r="I132" s="6">
        <v>0</v>
      </c>
      <c r="J132" s="6">
        <v>80434000</v>
      </c>
      <c r="K132" s="6">
        <v>0</v>
      </c>
      <c r="L132" s="6">
        <v>53340792</v>
      </c>
      <c r="M132" s="6">
        <v>0</v>
      </c>
      <c r="N132" s="6">
        <v>53340792</v>
      </c>
      <c r="O132" s="5">
        <v>1</v>
      </c>
    </row>
    <row r="133" spans="1:15" x14ac:dyDescent="0.25">
      <c r="A133" s="4" t="s">
        <v>1452</v>
      </c>
      <c r="B133" s="4" t="s">
        <v>206</v>
      </c>
      <c r="C133" s="7" t="s">
        <v>205</v>
      </c>
      <c r="D133" s="7" t="s">
        <v>204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</row>
    <row r="134" spans="1:15" x14ac:dyDescent="0.25">
      <c r="A134" s="4" t="s">
        <v>1452</v>
      </c>
      <c r="B134" s="4" t="s">
        <v>203</v>
      </c>
      <c r="C134" s="7" t="s">
        <v>202</v>
      </c>
      <c r="D134" s="7" t="s">
        <v>201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1452</v>
      </c>
      <c r="B135" s="4" t="s">
        <v>200</v>
      </c>
      <c r="C135" s="7" t="s">
        <v>199</v>
      </c>
      <c r="D135" s="7" t="s">
        <v>198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1452</v>
      </c>
      <c r="B136" s="4" t="s">
        <v>197</v>
      </c>
      <c r="C136" s="7" t="s">
        <v>196</v>
      </c>
      <c r="D136" s="7" t="s">
        <v>195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1452</v>
      </c>
      <c r="B137" s="4" t="s">
        <v>194</v>
      </c>
      <c r="C137" s="7" t="s">
        <v>193</v>
      </c>
      <c r="D137" s="7" t="s">
        <v>192</v>
      </c>
      <c r="E137" s="6">
        <v>1619338000</v>
      </c>
      <c r="F137" s="6">
        <v>0</v>
      </c>
      <c r="G137" s="6">
        <v>0</v>
      </c>
      <c r="H137" s="6">
        <v>1619338000</v>
      </c>
      <c r="I137" s="6">
        <v>0</v>
      </c>
      <c r="J137" s="6">
        <v>1619338000</v>
      </c>
      <c r="K137" s="6">
        <v>26055600</v>
      </c>
      <c r="L137" s="6">
        <v>669229607</v>
      </c>
      <c r="M137" s="6">
        <v>26055600</v>
      </c>
      <c r="N137" s="6">
        <v>669229607</v>
      </c>
      <c r="O137" s="5">
        <v>1</v>
      </c>
    </row>
    <row r="138" spans="1:15" x14ac:dyDescent="0.25">
      <c r="A138" s="4" t="s">
        <v>1452</v>
      </c>
      <c r="B138" s="4" t="s">
        <v>191</v>
      </c>
      <c r="C138" s="7" t="s">
        <v>190</v>
      </c>
      <c r="D138" s="7" t="s">
        <v>189</v>
      </c>
      <c r="E138" s="6">
        <v>1239338000</v>
      </c>
      <c r="F138" s="6">
        <v>0</v>
      </c>
      <c r="G138" s="6">
        <v>0</v>
      </c>
      <c r="H138" s="6">
        <v>1239338000</v>
      </c>
      <c r="I138" s="6">
        <v>0</v>
      </c>
      <c r="J138" s="6">
        <v>1239338000</v>
      </c>
      <c r="K138" s="6">
        <v>11580400</v>
      </c>
      <c r="L138" s="6">
        <v>389698944</v>
      </c>
      <c r="M138" s="6">
        <v>11580400</v>
      </c>
      <c r="N138" s="6">
        <v>389698944</v>
      </c>
      <c r="O138" s="5">
        <v>1</v>
      </c>
    </row>
    <row r="139" spans="1:15" x14ac:dyDescent="0.25">
      <c r="A139" s="4" t="s">
        <v>1452</v>
      </c>
      <c r="B139" s="4" t="s">
        <v>188</v>
      </c>
      <c r="C139" s="7" t="s">
        <v>187</v>
      </c>
      <c r="D139" s="7" t="s">
        <v>655</v>
      </c>
      <c r="E139" s="6">
        <v>395425000</v>
      </c>
      <c r="F139" s="6">
        <v>0</v>
      </c>
      <c r="G139" s="6">
        <v>0</v>
      </c>
      <c r="H139" s="6">
        <v>395425000</v>
      </c>
      <c r="I139" s="6">
        <v>0</v>
      </c>
      <c r="J139" s="6">
        <v>395425000</v>
      </c>
      <c r="K139" s="6">
        <v>0</v>
      </c>
      <c r="L139" s="6">
        <v>21732406</v>
      </c>
      <c r="M139" s="6">
        <v>0</v>
      </c>
      <c r="N139" s="6">
        <v>21732406</v>
      </c>
      <c r="O139" s="5">
        <v>1</v>
      </c>
    </row>
    <row r="140" spans="1:15" x14ac:dyDescent="0.25">
      <c r="A140" s="4" t="s">
        <v>1452</v>
      </c>
      <c r="B140" s="4" t="s">
        <v>185</v>
      </c>
      <c r="C140" s="7" t="s">
        <v>184</v>
      </c>
      <c r="D140" s="7" t="s">
        <v>183</v>
      </c>
      <c r="E140" s="6">
        <v>280291000</v>
      </c>
      <c r="F140" s="6">
        <v>0</v>
      </c>
      <c r="G140" s="6">
        <v>0</v>
      </c>
      <c r="H140" s="6">
        <v>280291000</v>
      </c>
      <c r="I140" s="6">
        <v>0</v>
      </c>
      <c r="J140" s="6">
        <v>280291000</v>
      </c>
      <c r="K140" s="6">
        <v>0</v>
      </c>
      <c r="L140" s="6">
        <v>71046840</v>
      </c>
      <c r="M140" s="6">
        <v>0</v>
      </c>
      <c r="N140" s="6">
        <v>71046840</v>
      </c>
      <c r="O140" s="5">
        <v>1</v>
      </c>
    </row>
    <row r="141" spans="1:15" x14ac:dyDescent="0.25">
      <c r="A141" s="4" t="s">
        <v>1452</v>
      </c>
      <c r="B141" s="4" t="s">
        <v>182</v>
      </c>
      <c r="C141" s="7" t="s">
        <v>181</v>
      </c>
      <c r="D141" s="7" t="s">
        <v>180</v>
      </c>
      <c r="E141" s="6">
        <v>304788000</v>
      </c>
      <c r="F141" s="6">
        <v>0</v>
      </c>
      <c r="G141" s="6">
        <v>0</v>
      </c>
      <c r="H141" s="6">
        <v>304788000</v>
      </c>
      <c r="I141" s="6">
        <v>0</v>
      </c>
      <c r="J141" s="6">
        <v>304788000</v>
      </c>
      <c r="K141" s="6">
        <v>0</v>
      </c>
      <c r="L141" s="6">
        <v>144351335</v>
      </c>
      <c r="M141" s="6">
        <v>0</v>
      </c>
      <c r="N141" s="6">
        <v>144351335</v>
      </c>
      <c r="O141" s="5">
        <v>1</v>
      </c>
    </row>
    <row r="142" spans="1:15" x14ac:dyDescent="0.25">
      <c r="A142" s="4" t="s">
        <v>1452</v>
      </c>
      <c r="B142" s="4" t="s">
        <v>179</v>
      </c>
      <c r="C142" s="7" t="s">
        <v>178</v>
      </c>
      <c r="D142" s="7" t="s">
        <v>177</v>
      </c>
      <c r="E142" s="6">
        <v>126834000</v>
      </c>
      <c r="F142" s="6">
        <v>0</v>
      </c>
      <c r="G142" s="6">
        <v>0</v>
      </c>
      <c r="H142" s="6">
        <v>126834000</v>
      </c>
      <c r="I142" s="6">
        <v>0</v>
      </c>
      <c r="J142" s="6">
        <v>126834000</v>
      </c>
      <c r="K142" s="6">
        <v>0</v>
      </c>
      <c r="L142" s="6">
        <v>33435900</v>
      </c>
      <c r="M142" s="6">
        <v>0</v>
      </c>
      <c r="N142" s="6">
        <v>33435900</v>
      </c>
      <c r="O142" s="5">
        <v>1</v>
      </c>
    </row>
    <row r="143" spans="1:15" x14ac:dyDescent="0.25">
      <c r="A143" s="4" t="s">
        <v>1452</v>
      </c>
      <c r="B143" s="4" t="s">
        <v>176</v>
      </c>
      <c r="C143" s="7" t="s">
        <v>175</v>
      </c>
      <c r="D143" s="7" t="s">
        <v>174</v>
      </c>
      <c r="E143" s="6">
        <v>132000000</v>
      </c>
      <c r="F143" s="6">
        <v>0</v>
      </c>
      <c r="G143" s="6">
        <v>0</v>
      </c>
      <c r="H143" s="6">
        <v>132000000</v>
      </c>
      <c r="I143" s="6">
        <v>0</v>
      </c>
      <c r="J143" s="6">
        <v>132000000</v>
      </c>
      <c r="K143" s="6">
        <v>11580400</v>
      </c>
      <c r="L143" s="6">
        <v>119132463</v>
      </c>
      <c r="M143" s="6">
        <v>11580400</v>
      </c>
      <c r="N143" s="6">
        <v>119132463</v>
      </c>
      <c r="O143" s="5">
        <v>1</v>
      </c>
    </row>
    <row r="144" spans="1:15" x14ac:dyDescent="0.25">
      <c r="A144" s="4" t="s">
        <v>1452</v>
      </c>
      <c r="B144" s="4" t="s">
        <v>173</v>
      </c>
      <c r="C144" s="7" t="s">
        <v>172</v>
      </c>
      <c r="D144" s="7" t="s">
        <v>171</v>
      </c>
      <c r="E144" s="6">
        <v>380000000</v>
      </c>
      <c r="F144" s="6">
        <v>0</v>
      </c>
      <c r="G144" s="6">
        <v>0</v>
      </c>
      <c r="H144" s="6">
        <v>380000000</v>
      </c>
      <c r="I144" s="6">
        <v>0</v>
      </c>
      <c r="J144" s="6">
        <v>380000000</v>
      </c>
      <c r="K144" s="6">
        <v>14475200</v>
      </c>
      <c r="L144" s="6">
        <v>279530663</v>
      </c>
      <c r="M144" s="6">
        <v>14475200</v>
      </c>
      <c r="N144" s="6">
        <v>279530663</v>
      </c>
      <c r="O144" s="5">
        <v>1</v>
      </c>
    </row>
    <row r="145" spans="1:15" x14ac:dyDescent="0.25">
      <c r="A145" s="4" t="s">
        <v>1452</v>
      </c>
      <c r="B145" s="4" t="s">
        <v>170</v>
      </c>
      <c r="C145" s="7" t="s">
        <v>169</v>
      </c>
      <c r="D145" s="7" t="s">
        <v>647</v>
      </c>
      <c r="E145" s="6">
        <v>60000000</v>
      </c>
      <c r="F145" s="6">
        <v>0</v>
      </c>
      <c r="G145" s="6">
        <v>0</v>
      </c>
      <c r="H145" s="6">
        <v>60000000</v>
      </c>
      <c r="I145" s="6">
        <v>0</v>
      </c>
      <c r="J145" s="6">
        <v>60000000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</row>
    <row r="146" spans="1:15" x14ac:dyDescent="0.25">
      <c r="A146" s="4" t="s">
        <v>1452</v>
      </c>
      <c r="B146" s="4" t="s">
        <v>167</v>
      </c>
      <c r="C146" s="7" t="s">
        <v>166</v>
      </c>
      <c r="D146" s="7" t="s">
        <v>165</v>
      </c>
      <c r="E146" s="6">
        <v>150000000</v>
      </c>
      <c r="F146" s="6">
        <v>0</v>
      </c>
      <c r="G146" s="6">
        <v>0</v>
      </c>
      <c r="H146" s="6">
        <v>150000000</v>
      </c>
      <c r="I146" s="6">
        <v>0</v>
      </c>
      <c r="J146" s="6">
        <v>150000000</v>
      </c>
      <c r="K146" s="6">
        <v>0</v>
      </c>
      <c r="L146" s="6">
        <v>130619280</v>
      </c>
      <c r="M146" s="6">
        <v>0</v>
      </c>
      <c r="N146" s="6">
        <v>130619280</v>
      </c>
      <c r="O146" s="5">
        <v>1</v>
      </c>
    </row>
    <row r="147" spans="1:15" x14ac:dyDescent="0.25">
      <c r="A147" s="4" t="s">
        <v>1452</v>
      </c>
      <c r="B147" s="4" t="s">
        <v>164</v>
      </c>
      <c r="C147" s="7" t="s">
        <v>163</v>
      </c>
      <c r="D147" s="7" t="s">
        <v>644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5">
        <v>0</v>
      </c>
    </row>
    <row r="148" spans="1:15" x14ac:dyDescent="0.25">
      <c r="A148" s="4" t="s">
        <v>1452</v>
      </c>
      <c r="B148" s="4" t="s">
        <v>161</v>
      </c>
      <c r="C148" s="7" t="s">
        <v>160</v>
      </c>
      <c r="D148" s="7" t="s">
        <v>159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1452</v>
      </c>
      <c r="B149" s="4" t="s">
        <v>158</v>
      </c>
      <c r="C149" s="7" t="s">
        <v>157</v>
      </c>
      <c r="D149" s="7" t="s">
        <v>156</v>
      </c>
      <c r="E149" s="6">
        <v>100000000</v>
      </c>
      <c r="F149" s="6">
        <v>0</v>
      </c>
      <c r="G149" s="6">
        <v>0</v>
      </c>
      <c r="H149" s="6">
        <v>100000000</v>
      </c>
      <c r="I149" s="6">
        <v>0</v>
      </c>
      <c r="J149" s="6">
        <v>100000000</v>
      </c>
      <c r="K149" s="6">
        <v>8685100</v>
      </c>
      <c r="L149" s="6">
        <v>89346562</v>
      </c>
      <c r="M149" s="6">
        <v>8685100</v>
      </c>
      <c r="N149" s="6">
        <v>89346562</v>
      </c>
      <c r="O149" s="5">
        <v>1</v>
      </c>
    </row>
    <row r="150" spans="1:15" x14ac:dyDescent="0.25">
      <c r="A150" s="4" t="s">
        <v>1452</v>
      </c>
      <c r="B150" s="4" t="s">
        <v>155</v>
      </c>
      <c r="C150" s="7" t="s">
        <v>154</v>
      </c>
      <c r="D150" s="7" t="s">
        <v>153</v>
      </c>
      <c r="E150" s="6">
        <v>70000000</v>
      </c>
      <c r="F150" s="6">
        <v>0</v>
      </c>
      <c r="G150" s="6">
        <v>0</v>
      </c>
      <c r="H150" s="6">
        <v>70000000</v>
      </c>
      <c r="I150" s="6">
        <v>0</v>
      </c>
      <c r="J150" s="6">
        <v>70000000</v>
      </c>
      <c r="K150" s="6">
        <v>5790100</v>
      </c>
      <c r="L150" s="6">
        <v>59564821</v>
      </c>
      <c r="M150" s="6">
        <v>5790100</v>
      </c>
      <c r="N150" s="6">
        <v>59564821</v>
      </c>
      <c r="O150" s="5">
        <v>1</v>
      </c>
    </row>
    <row r="151" spans="1:15" x14ac:dyDescent="0.25">
      <c r="A151" s="4" t="s">
        <v>1452</v>
      </c>
      <c r="B151" s="4" t="s">
        <v>152</v>
      </c>
      <c r="C151" s="7" t="s">
        <v>151</v>
      </c>
      <c r="D151" s="7" t="s">
        <v>150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</row>
    <row r="152" spans="1:15" x14ac:dyDescent="0.25">
      <c r="A152" s="4" t="s">
        <v>1452</v>
      </c>
      <c r="B152" s="4" t="s">
        <v>149</v>
      </c>
      <c r="C152" s="7" t="s">
        <v>148</v>
      </c>
      <c r="D152" s="7" t="s">
        <v>147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1452</v>
      </c>
      <c r="B153" s="4" t="s">
        <v>146</v>
      </c>
      <c r="C153" s="7" t="s">
        <v>145</v>
      </c>
      <c r="D153" s="7" t="s">
        <v>144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1452</v>
      </c>
      <c r="B154" s="4" t="s">
        <v>143</v>
      </c>
      <c r="C154" s="7" t="s">
        <v>142</v>
      </c>
      <c r="D154" s="7" t="s">
        <v>141</v>
      </c>
      <c r="E154" s="6">
        <v>9517503000</v>
      </c>
      <c r="F154" s="6">
        <v>714379770</v>
      </c>
      <c r="G154" s="6">
        <v>969450235</v>
      </c>
      <c r="H154" s="6">
        <v>10486953235</v>
      </c>
      <c r="I154" s="6">
        <v>0</v>
      </c>
      <c r="J154" s="6">
        <v>10486953235</v>
      </c>
      <c r="K154" s="6">
        <v>938410304</v>
      </c>
      <c r="L154" s="6">
        <v>10002687685</v>
      </c>
      <c r="M154" s="6">
        <v>670951181</v>
      </c>
      <c r="N154" s="6">
        <v>3529219328</v>
      </c>
      <c r="O154" s="5">
        <v>0.35</v>
      </c>
    </row>
    <row r="155" spans="1:15" x14ac:dyDescent="0.25">
      <c r="A155" s="4" t="s">
        <v>1452</v>
      </c>
      <c r="B155" s="4" t="s">
        <v>140</v>
      </c>
      <c r="C155" s="7" t="s">
        <v>139</v>
      </c>
      <c r="D155" s="7" t="s">
        <v>634</v>
      </c>
      <c r="E155" s="6">
        <v>9517503000</v>
      </c>
      <c r="F155" s="6">
        <v>714379770</v>
      </c>
      <c r="G155" s="6">
        <v>969450235</v>
      </c>
      <c r="H155" s="6">
        <v>10486953235</v>
      </c>
      <c r="I155" s="6">
        <v>0</v>
      </c>
      <c r="J155" s="6">
        <v>10486953235</v>
      </c>
      <c r="K155" s="6">
        <v>938410304</v>
      </c>
      <c r="L155" s="6">
        <v>10002687685</v>
      </c>
      <c r="M155" s="6">
        <v>670951181</v>
      </c>
      <c r="N155" s="6">
        <v>3529219328</v>
      </c>
      <c r="O155" s="5">
        <v>0.35</v>
      </c>
    </row>
    <row r="156" spans="1:15" x14ac:dyDescent="0.25">
      <c r="A156" s="4" t="s">
        <v>1452</v>
      </c>
      <c r="B156" s="4" t="s">
        <v>137</v>
      </c>
      <c r="C156" s="7" t="s">
        <v>136</v>
      </c>
      <c r="D156" s="7" t="s">
        <v>135</v>
      </c>
      <c r="E156" s="6">
        <v>4151473000</v>
      </c>
      <c r="F156" s="6">
        <v>0</v>
      </c>
      <c r="G156" s="6">
        <v>0</v>
      </c>
      <c r="H156" s="6">
        <v>4151473000</v>
      </c>
      <c r="I156" s="6">
        <v>0</v>
      </c>
      <c r="J156" s="6">
        <v>4151473000</v>
      </c>
      <c r="K156" s="6">
        <v>120371682</v>
      </c>
      <c r="L156" s="6">
        <v>3777404772</v>
      </c>
      <c r="M156" s="6">
        <v>214746315</v>
      </c>
      <c r="N156" s="6">
        <v>1543287762</v>
      </c>
      <c r="O156" s="5">
        <v>0.41</v>
      </c>
    </row>
    <row r="157" spans="1:15" x14ac:dyDescent="0.25">
      <c r="A157" s="4" t="s">
        <v>1452</v>
      </c>
      <c r="B157" s="4" t="s">
        <v>134</v>
      </c>
      <c r="C157" s="7" t="s">
        <v>133</v>
      </c>
      <c r="D157" s="7" t="s">
        <v>631</v>
      </c>
      <c r="E157" s="6">
        <v>5366030000</v>
      </c>
      <c r="F157" s="6">
        <v>714379770</v>
      </c>
      <c r="G157" s="6">
        <v>969450235</v>
      </c>
      <c r="H157" s="6">
        <v>6335480235</v>
      </c>
      <c r="I157" s="6">
        <v>0</v>
      </c>
      <c r="J157" s="6">
        <v>6335480235</v>
      </c>
      <c r="K157" s="6">
        <v>818038622</v>
      </c>
      <c r="L157" s="6">
        <v>6225282913</v>
      </c>
      <c r="M157" s="6">
        <v>456204866</v>
      </c>
      <c r="N157" s="6">
        <v>1985931566</v>
      </c>
      <c r="O157" s="5">
        <v>0.32</v>
      </c>
    </row>
    <row r="158" spans="1:15" x14ac:dyDescent="0.25">
      <c r="A158" s="4" t="s">
        <v>1452</v>
      </c>
      <c r="B158" s="4" t="s">
        <v>131</v>
      </c>
      <c r="C158" s="7" t="s">
        <v>130</v>
      </c>
      <c r="D158" s="7" t="s">
        <v>129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5">
        <v>0</v>
      </c>
    </row>
    <row r="159" spans="1:15" x14ac:dyDescent="0.25">
      <c r="A159" s="4" t="s">
        <v>1452</v>
      </c>
      <c r="B159" s="4" t="s">
        <v>128</v>
      </c>
      <c r="C159" s="7" t="s">
        <v>127</v>
      </c>
      <c r="D159" s="7" t="s">
        <v>126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5">
        <v>0</v>
      </c>
    </row>
    <row r="160" spans="1:15" x14ac:dyDescent="0.25">
      <c r="A160" s="4" t="s">
        <v>1452</v>
      </c>
      <c r="B160" s="4" t="s">
        <v>125</v>
      </c>
      <c r="C160" s="7" t="s">
        <v>124</v>
      </c>
      <c r="D160" s="7" t="s">
        <v>123</v>
      </c>
      <c r="E160" s="6">
        <v>26495740000</v>
      </c>
      <c r="F160" s="6">
        <v>5804339915</v>
      </c>
      <c r="G160" s="6">
        <v>5804339915</v>
      </c>
      <c r="H160" s="6">
        <v>32300079915</v>
      </c>
      <c r="I160" s="6">
        <v>0</v>
      </c>
      <c r="J160" s="6">
        <v>32300079915</v>
      </c>
      <c r="K160" s="6">
        <v>5605543272</v>
      </c>
      <c r="L160" s="6">
        <v>31604319486</v>
      </c>
      <c r="M160" s="6">
        <v>2872142969</v>
      </c>
      <c r="N160" s="6">
        <v>23374957477</v>
      </c>
      <c r="O160" s="5">
        <v>0.74</v>
      </c>
    </row>
    <row r="161" spans="1:15" x14ac:dyDescent="0.25">
      <c r="A161" s="4" t="s">
        <v>1452</v>
      </c>
      <c r="B161" s="4" t="s">
        <v>122</v>
      </c>
      <c r="C161" s="7" t="s">
        <v>121</v>
      </c>
      <c r="D161" s="7" t="s">
        <v>120</v>
      </c>
      <c r="E161" s="6">
        <v>501541000</v>
      </c>
      <c r="F161" s="6">
        <v>0</v>
      </c>
      <c r="G161" s="6">
        <v>0</v>
      </c>
      <c r="H161" s="6">
        <v>501541000</v>
      </c>
      <c r="I161" s="6">
        <v>0</v>
      </c>
      <c r="J161" s="6">
        <v>501541000</v>
      </c>
      <c r="K161" s="6">
        <v>22583218</v>
      </c>
      <c r="L161" s="6">
        <v>464903639</v>
      </c>
      <c r="M161" s="6">
        <v>77694034</v>
      </c>
      <c r="N161" s="6">
        <v>120827725</v>
      </c>
      <c r="O161" s="5">
        <v>0.26</v>
      </c>
    </row>
    <row r="162" spans="1:15" x14ac:dyDescent="0.25">
      <c r="A162" s="4" t="s">
        <v>1452</v>
      </c>
      <c r="B162" s="4" t="s">
        <v>119</v>
      </c>
      <c r="C162" s="7" t="s">
        <v>118</v>
      </c>
      <c r="D162" s="7" t="s">
        <v>117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5">
        <v>0</v>
      </c>
    </row>
    <row r="163" spans="1:15" x14ac:dyDescent="0.25">
      <c r="A163" s="4" t="s">
        <v>1452</v>
      </c>
      <c r="B163" s="4" t="s">
        <v>116</v>
      </c>
      <c r="C163" s="7" t="s">
        <v>115</v>
      </c>
      <c r="D163" s="7" t="s">
        <v>114</v>
      </c>
      <c r="E163" s="6">
        <v>450000000</v>
      </c>
      <c r="F163" s="6">
        <v>0</v>
      </c>
      <c r="G163" s="6">
        <v>0</v>
      </c>
      <c r="H163" s="6">
        <v>450000000</v>
      </c>
      <c r="I163" s="6">
        <v>0</v>
      </c>
      <c r="J163" s="6">
        <v>450000000</v>
      </c>
      <c r="K163" s="6">
        <v>0</v>
      </c>
      <c r="L163" s="6">
        <v>427651896</v>
      </c>
      <c r="M163" s="6">
        <v>12792656</v>
      </c>
      <c r="N163" s="6">
        <v>199179587</v>
      </c>
      <c r="O163" s="5">
        <v>0.47</v>
      </c>
    </row>
    <row r="164" spans="1:15" x14ac:dyDescent="0.25">
      <c r="A164" s="4" t="s">
        <v>1452</v>
      </c>
      <c r="B164" s="4" t="s">
        <v>113</v>
      </c>
      <c r="C164" s="7" t="s">
        <v>112</v>
      </c>
      <c r="D164" s="7" t="s">
        <v>111</v>
      </c>
      <c r="E164" s="6">
        <v>2000000000</v>
      </c>
      <c r="F164" s="6">
        <v>0</v>
      </c>
      <c r="G164" s="6">
        <v>-277000000</v>
      </c>
      <c r="H164" s="6">
        <v>1723000000</v>
      </c>
      <c r="I164" s="6">
        <v>0</v>
      </c>
      <c r="J164" s="6">
        <v>1723000000</v>
      </c>
      <c r="K164" s="6">
        <v>0</v>
      </c>
      <c r="L164" s="6">
        <v>1652323520</v>
      </c>
      <c r="M164" s="6">
        <v>166485776</v>
      </c>
      <c r="N164" s="6">
        <v>786155524</v>
      </c>
      <c r="O164" s="5">
        <v>0.48</v>
      </c>
    </row>
    <row r="165" spans="1:15" x14ac:dyDescent="0.25">
      <c r="A165" s="4" t="s">
        <v>1452</v>
      </c>
      <c r="B165" s="4" t="s">
        <v>110</v>
      </c>
      <c r="C165" s="7" t="s">
        <v>109</v>
      </c>
      <c r="D165" s="7" t="s">
        <v>108</v>
      </c>
      <c r="E165" s="6">
        <v>23544199000</v>
      </c>
      <c r="F165" s="6">
        <v>5804339915</v>
      </c>
      <c r="G165" s="6">
        <v>6081339915</v>
      </c>
      <c r="H165" s="6">
        <v>29625538915</v>
      </c>
      <c r="I165" s="6">
        <v>0</v>
      </c>
      <c r="J165" s="6">
        <v>29625538915</v>
      </c>
      <c r="K165" s="6">
        <v>5582960054</v>
      </c>
      <c r="L165" s="6">
        <v>29059440431</v>
      </c>
      <c r="M165" s="6">
        <v>2615170503</v>
      </c>
      <c r="N165" s="6">
        <v>22268794641</v>
      </c>
      <c r="O165" s="5">
        <v>0.77</v>
      </c>
    </row>
    <row r="166" spans="1:15" x14ac:dyDescent="0.25">
      <c r="A166" s="4" t="s">
        <v>1452</v>
      </c>
      <c r="B166" s="4" t="s">
        <v>924</v>
      </c>
      <c r="C166" s="7" t="s">
        <v>923</v>
      </c>
      <c r="D166" s="7" t="s">
        <v>622</v>
      </c>
      <c r="E166" s="6">
        <v>23544199000</v>
      </c>
      <c r="F166" s="6">
        <v>5804339915</v>
      </c>
      <c r="G166" s="6">
        <v>6081339915</v>
      </c>
      <c r="H166" s="6">
        <v>29625538915</v>
      </c>
      <c r="I166" s="6">
        <v>0</v>
      </c>
      <c r="J166" s="6">
        <v>29625538915</v>
      </c>
      <c r="K166" s="6">
        <v>5582960054</v>
      </c>
      <c r="L166" s="6">
        <v>29059440431</v>
      </c>
      <c r="M166" s="6">
        <v>2615170503</v>
      </c>
      <c r="N166" s="6">
        <v>22268794641</v>
      </c>
      <c r="O166" s="5">
        <v>0.77</v>
      </c>
    </row>
    <row r="167" spans="1:15" x14ac:dyDescent="0.25">
      <c r="A167" s="4" t="s">
        <v>1452</v>
      </c>
      <c r="B167" s="4" t="s">
        <v>922</v>
      </c>
      <c r="C167" s="7" t="s">
        <v>921</v>
      </c>
      <c r="D167" s="7" t="s">
        <v>620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5">
        <v>0</v>
      </c>
    </row>
    <row r="168" spans="1:15" x14ac:dyDescent="0.25">
      <c r="A168" s="4" t="s">
        <v>1452</v>
      </c>
      <c r="B168" s="4" t="s">
        <v>101</v>
      </c>
      <c r="C168" s="7" t="s">
        <v>100</v>
      </c>
      <c r="D168" s="7" t="s">
        <v>99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</row>
    <row r="169" spans="1:15" x14ac:dyDescent="0.25">
      <c r="A169" s="4" t="s">
        <v>1452</v>
      </c>
      <c r="B169" s="4" t="s">
        <v>98</v>
      </c>
      <c r="C169" s="7" t="s">
        <v>97</v>
      </c>
      <c r="D169" s="7" t="s">
        <v>96</v>
      </c>
      <c r="E169" s="6">
        <v>25000000</v>
      </c>
      <c r="F169" s="6">
        <v>0</v>
      </c>
      <c r="G169" s="6">
        <v>0</v>
      </c>
      <c r="H169" s="6">
        <v>25000000</v>
      </c>
      <c r="I169" s="6">
        <v>0</v>
      </c>
      <c r="J169" s="6">
        <v>25000000</v>
      </c>
      <c r="K169" s="6">
        <v>0</v>
      </c>
      <c r="L169" s="6">
        <v>24953920</v>
      </c>
      <c r="M169" s="6">
        <v>24953920</v>
      </c>
      <c r="N169" s="6">
        <v>24953920</v>
      </c>
      <c r="O169" s="5">
        <v>1</v>
      </c>
    </row>
    <row r="170" spans="1:15" x14ac:dyDescent="0.25">
      <c r="A170" s="4" t="s">
        <v>1452</v>
      </c>
      <c r="B170" s="4" t="s">
        <v>95</v>
      </c>
      <c r="C170" s="7" t="s">
        <v>94</v>
      </c>
      <c r="D170" s="7" t="s">
        <v>615</v>
      </c>
      <c r="E170" s="6">
        <v>25000000</v>
      </c>
      <c r="F170" s="6">
        <v>0</v>
      </c>
      <c r="G170" s="6">
        <v>0</v>
      </c>
      <c r="H170" s="6">
        <v>25000000</v>
      </c>
      <c r="I170" s="6">
        <v>0</v>
      </c>
      <c r="J170" s="6">
        <v>25000000</v>
      </c>
      <c r="K170" s="6">
        <v>0</v>
      </c>
      <c r="L170" s="6">
        <v>24953920</v>
      </c>
      <c r="M170" s="6">
        <v>24953920</v>
      </c>
      <c r="N170" s="6">
        <v>24953920</v>
      </c>
      <c r="O170" s="5">
        <v>1</v>
      </c>
    </row>
    <row r="171" spans="1:15" x14ac:dyDescent="0.25">
      <c r="A171" s="4" t="s">
        <v>1452</v>
      </c>
      <c r="B171" s="4" t="s">
        <v>92</v>
      </c>
      <c r="C171" s="7" t="s">
        <v>91</v>
      </c>
      <c r="D171" s="7" t="s">
        <v>90</v>
      </c>
      <c r="E171" s="6">
        <v>0</v>
      </c>
      <c r="F171" s="6">
        <v>0</v>
      </c>
      <c r="G171" s="6">
        <v>368062470</v>
      </c>
      <c r="H171" s="6">
        <v>368062470</v>
      </c>
      <c r="I171" s="6">
        <v>0</v>
      </c>
      <c r="J171" s="6">
        <v>368062470</v>
      </c>
      <c r="K171" s="6">
        <v>0</v>
      </c>
      <c r="L171" s="6">
        <v>303372574</v>
      </c>
      <c r="M171" s="6">
        <v>0</v>
      </c>
      <c r="N171" s="6">
        <v>303372574</v>
      </c>
      <c r="O171" s="5">
        <v>1</v>
      </c>
    </row>
    <row r="172" spans="1:15" x14ac:dyDescent="0.25">
      <c r="A172" s="4" t="s">
        <v>1452</v>
      </c>
      <c r="B172" s="4" t="s">
        <v>89</v>
      </c>
      <c r="C172" s="7" t="s">
        <v>88</v>
      </c>
      <c r="D172" s="7" t="s">
        <v>87</v>
      </c>
      <c r="E172" s="6">
        <v>0</v>
      </c>
      <c r="F172" s="6">
        <v>0</v>
      </c>
      <c r="G172" s="6">
        <v>368062470</v>
      </c>
      <c r="H172" s="6">
        <v>368062470</v>
      </c>
      <c r="I172" s="6">
        <v>0</v>
      </c>
      <c r="J172" s="6">
        <v>368062470</v>
      </c>
      <c r="K172" s="6">
        <v>0</v>
      </c>
      <c r="L172" s="6">
        <v>303372574</v>
      </c>
      <c r="M172" s="6">
        <v>0</v>
      </c>
      <c r="N172" s="6">
        <v>303372574</v>
      </c>
      <c r="O172" s="5">
        <v>1</v>
      </c>
    </row>
    <row r="173" spans="1:15" x14ac:dyDescent="0.25">
      <c r="A173" s="4" t="s">
        <v>1452</v>
      </c>
      <c r="B173" s="4" t="s">
        <v>86</v>
      </c>
      <c r="C173" s="7" t="s">
        <v>85</v>
      </c>
      <c r="D173" s="7" t="s">
        <v>611</v>
      </c>
      <c r="E173" s="6">
        <v>2971896000</v>
      </c>
      <c r="F173" s="6">
        <v>0</v>
      </c>
      <c r="G173" s="6">
        <v>3692669107</v>
      </c>
      <c r="H173" s="6">
        <v>6664565107</v>
      </c>
      <c r="I173" s="6">
        <v>0</v>
      </c>
      <c r="J173" s="6">
        <v>6664565107</v>
      </c>
      <c r="K173" s="6">
        <v>-2904000</v>
      </c>
      <c r="L173" s="6">
        <v>6660534197</v>
      </c>
      <c r="M173" s="6">
        <v>305327595</v>
      </c>
      <c r="N173" s="6">
        <v>2224303306</v>
      </c>
      <c r="O173" s="5">
        <v>0.33</v>
      </c>
    </row>
    <row r="174" spans="1:15" x14ac:dyDescent="0.25">
      <c r="A174" s="4" t="s">
        <v>1452</v>
      </c>
      <c r="B174" s="4" t="s">
        <v>912</v>
      </c>
      <c r="C174" s="7" t="s">
        <v>911</v>
      </c>
      <c r="D174" s="7" t="s">
        <v>610</v>
      </c>
      <c r="E174" s="6">
        <v>2971896000</v>
      </c>
      <c r="F174" s="6">
        <v>0</v>
      </c>
      <c r="G174" s="6">
        <v>299786572</v>
      </c>
      <c r="H174" s="6">
        <v>3271682572</v>
      </c>
      <c r="I174" s="6">
        <v>0</v>
      </c>
      <c r="J174" s="6">
        <v>3271682572</v>
      </c>
      <c r="K174" s="6">
        <v>-2904000</v>
      </c>
      <c r="L174" s="6">
        <v>3268638212</v>
      </c>
      <c r="M174" s="6">
        <v>305327595</v>
      </c>
      <c r="N174" s="6">
        <v>2224303306</v>
      </c>
      <c r="O174" s="5">
        <v>0.68</v>
      </c>
    </row>
    <row r="175" spans="1:15" x14ac:dyDescent="0.25">
      <c r="A175" s="4" t="s">
        <v>1452</v>
      </c>
      <c r="B175" s="4" t="s">
        <v>910</v>
      </c>
      <c r="C175" s="7" t="s">
        <v>909</v>
      </c>
      <c r="D175" s="7" t="s">
        <v>609</v>
      </c>
      <c r="E175" s="6">
        <v>0</v>
      </c>
      <c r="F175" s="6">
        <v>0</v>
      </c>
      <c r="G175" s="6">
        <v>3392882535</v>
      </c>
      <c r="H175" s="6">
        <v>3392882535</v>
      </c>
      <c r="I175" s="6">
        <v>0</v>
      </c>
      <c r="J175" s="6">
        <v>3392882535</v>
      </c>
      <c r="K175" s="6">
        <v>0</v>
      </c>
      <c r="L175" s="6">
        <v>3391895985</v>
      </c>
      <c r="M175" s="6">
        <v>0</v>
      </c>
      <c r="N175" s="6">
        <v>0</v>
      </c>
      <c r="O175" s="5">
        <v>0</v>
      </c>
    </row>
    <row r="176" spans="1:15" x14ac:dyDescent="0.25">
      <c r="A176" s="4" t="s">
        <v>1452</v>
      </c>
      <c r="B176" s="4" t="s">
        <v>77</v>
      </c>
      <c r="C176" s="7" t="s">
        <v>76</v>
      </c>
      <c r="D176" s="7" t="s">
        <v>75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1452</v>
      </c>
      <c r="B177" s="4" t="s">
        <v>74</v>
      </c>
      <c r="C177" s="7" t="s">
        <v>73</v>
      </c>
      <c r="D177" s="7" t="s">
        <v>72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1452</v>
      </c>
      <c r="B178" s="4" t="s">
        <v>71</v>
      </c>
      <c r="C178" s="7" t="s">
        <v>70</v>
      </c>
      <c r="D178" s="7" t="s">
        <v>69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1452</v>
      </c>
      <c r="B179" s="4" t="s">
        <v>68</v>
      </c>
      <c r="C179" s="7" t="s">
        <v>67</v>
      </c>
      <c r="D179" s="7" t="s">
        <v>66</v>
      </c>
      <c r="E179" s="6">
        <v>0</v>
      </c>
      <c r="F179" s="6">
        <v>0</v>
      </c>
      <c r="G179" s="6">
        <v>5521467956</v>
      </c>
      <c r="H179" s="6">
        <v>5521467956</v>
      </c>
      <c r="I179" s="6">
        <v>0</v>
      </c>
      <c r="J179" s="6">
        <v>5521467956</v>
      </c>
      <c r="K179" s="6">
        <v>-2374149</v>
      </c>
      <c r="L179" s="6">
        <v>5432311605</v>
      </c>
      <c r="M179" s="6">
        <v>0</v>
      </c>
      <c r="N179" s="6">
        <v>1350369880</v>
      </c>
      <c r="O179" s="5">
        <v>0.25</v>
      </c>
    </row>
    <row r="180" spans="1:15" x14ac:dyDescent="0.25">
      <c r="A180" s="4" t="s">
        <v>1452</v>
      </c>
      <c r="B180" s="4" t="s">
        <v>65</v>
      </c>
      <c r="C180" s="7" t="s">
        <v>64</v>
      </c>
      <c r="D180" s="7" t="s">
        <v>63</v>
      </c>
      <c r="E180" s="6">
        <v>0</v>
      </c>
      <c r="F180" s="6">
        <v>0</v>
      </c>
      <c r="G180" s="6">
        <v>86782202</v>
      </c>
      <c r="H180" s="6">
        <v>86782202</v>
      </c>
      <c r="I180" s="6">
        <v>0</v>
      </c>
      <c r="J180" s="6">
        <v>86782202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</row>
    <row r="181" spans="1:15" x14ac:dyDescent="0.25">
      <c r="A181" s="4" t="s">
        <v>1452</v>
      </c>
      <c r="B181" s="4" t="s">
        <v>62</v>
      </c>
      <c r="C181" s="7" t="s">
        <v>61</v>
      </c>
      <c r="D181" s="7" t="s">
        <v>60</v>
      </c>
      <c r="E181" s="6">
        <v>0</v>
      </c>
      <c r="F181" s="6">
        <v>0</v>
      </c>
      <c r="G181" s="6">
        <v>86782202</v>
      </c>
      <c r="H181" s="6">
        <v>86782202</v>
      </c>
      <c r="I181" s="6">
        <v>0</v>
      </c>
      <c r="J181" s="6">
        <v>86782202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</row>
    <row r="182" spans="1:15" ht="21" x14ac:dyDescent="0.25">
      <c r="A182" s="4" t="s">
        <v>1452</v>
      </c>
      <c r="B182" s="4" t="s">
        <v>59</v>
      </c>
      <c r="C182" s="7" t="s">
        <v>58</v>
      </c>
      <c r="D182" s="7" t="s">
        <v>57</v>
      </c>
      <c r="E182" s="6">
        <v>0</v>
      </c>
      <c r="F182" s="6">
        <v>0</v>
      </c>
      <c r="G182" s="6">
        <v>86782202</v>
      </c>
      <c r="H182" s="6">
        <v>86782202</v>
      </c>
      <c r="I182" s="6">
        <v>0</v>
      </c>
      <c r="J182" s="6">
        <v>86782202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</row>
    <row r="183" spans="1:15" x14ac:dyDescent="0.25">
      <c r="A183" s="4" t="s">
        <v>1452</v>
      </c>
      <c r="B183" s="4" t="s">
        <v>56</v>
      </c>
      <c r="C183" s="7" t="s">
        <v>55</v>
      </c>
      <c r="D183" s="7" t="s">
        <v>54</v>
      </c>
      <c r="E183" s="6">
        <v>0</v>
      </c>
      <c r="F183" s="6">
        <v>0</v>
      </c>
      <c r="G183" s="6">
        <v>86782202</v>
      </c>
      <c r="H183" s="6">
        <v>86782202</v>
      </c>
      <c r="I183" s="6">
        <v>0</v>
      </c>
      <c r="J183" s="6">
        <v>86782202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1452</v>
      </c>
      <c r="B184" s="4" t="s">
        <v>51</v>
      </c>
      <c r="C184" s="7" t="s">
        <v>50</v>
      </c>
      <c r="D184" s="7" t="s">
        <v>53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1452</v>
      </c>
      <c r="B185" s="8" t="s">
        <v>51</v>
      </c>
      <c r="C185" s="7" t="s">
        <v>1437</v>
      </c>
      <c r="D185" s="7" t="s">
        <v>21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ht="40.5" x14ac:dyDescent="0.25">
      <c r="A186" s="4" t="s">
        <v>1452</v>
      </c>
      <c r="B186" s="8" t="s">
        <v>51</v>
      </c>
      <c r="C186" s="7" t="s">
        <v>1437</v>
      </c>
      <c r="D186" s="7" t="s">
        <v>52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x14ac:dyDescent="0.25">
      <c r="A187" s="4" t="s">
        <v>1452</v>
      </c>
      <c r="B187" s="8" t="s">
        <v>51</v>
      </c>
      <c r="C187" s="7" t="s">
        <v>1437</v>
      </c>
      <c r="D187" s="7" t="s">
        <v>19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ht="40.5" x14ac:dyDescent="0.25">
      <c r="A188" s="4" t="s">
        <v>1452</v>
      </c>
      <c r="B188" s="8" t="s">
        <v>51</v>
      </c>
      <c r="C188" s="7" t="s">
        <v>1437</v>
      </c>
      <c r="D188" s="7" t="s">
        <v>49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x14ac:dyDescent="0.25">
      <c r="A189" s="4" t="s">
        <v>1452</v>
      </c>
      <c r="B189" s="4" t="s">
        <v>45</v>
      </c>
      <c r="C189" s="7" t="s">
        <v>44</v>
      </c>
      <c r="D189" s="7" t="s">
        <v>48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1452</v>
      </c>
      <c r="B190" s="8" t="s">
        <v>45</v>
      </c>
      <c r="C190" s="7" t="s">
        <v>1468</v>
      </c>
      <c r="D190" s="7" t="s">
        <v>47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ht="30.75" x14ac:dyDescent="0.25">
      <c r="A191" s="4" t="s">
        <v>1452</v>
      </c>
      <c r="B191" s="4" t="s">
        <v>1467</v>
      </c>
      <c r="C191" s="7" t="s">
        <v>1466</v>
      </c>
      <c r="D191" s="7" t="s">
        <v>46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x14ac:dyDescent="0.25">
      <c r="A192" s="4" t="s">
        <v>1452</v>
      </c>
      <c r="B192" s="8" t="s">
        <v>45</v>
      </c>
      <c r="C192" s="7" t="s">
        <v>1468</v>
      </c>
      <c r="D192" s="7" t="s">
        <v>19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ht="21" x14ac:dyDescent="0.25">
      <c r="A193" s="4" t="s">
        <v>1452</v>
      </c>
      <c r="B193" s="8" t="s">
        <v>1467</v>
      </c>
      <c r="C193" s="7" t="s">
        <v>1466</v>
      </c>
      <c r="D193" s="7" t="s">
        <v>43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x14ac:dyDescent="0.25">
      <c r="A194" s="4" t="s">
        <v>1452</v>
      </c>
      <c r="B194" s="4" t="s">
        <v>39</v>
      </c>
      <c r="C194" s="7" t="s">
        <v>38</v>
      </c>
      <c r="D194" s="7" t="s">
        <v>835</v>
      </c>
      <c r="E194" s="6">
        <v>0</v>
      </c>
      <c r="F194" s="6">
        <v>0</v>
      </c>
      <c r="G194" s="6">
        <v>86782202</v>
      </c>
      <c r="H194" s="6">
        <v>86782202</v>
      </c>
      <c r="I194" s="6">
        <v>0</v>
      </c>
      <c r="J194" s="6">
        <v>86782202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1452</v>
      </c>
      <c r="B195" s="8" t="s">
        <v>39</v>
      </c>
      <c r="C195" s="7" t="s">
        <v>1463</v>
      </c>
      <c r="D195" s="7" t="s">
        <v>41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1452</v>
      </c>
      <c r="B196" s="4" t="s">
        <v>1465</v>
      </c>
      <c r="C196" s="7" t="s">
        <v>1464</v>
      </c>
      <c r="D196" s="7" t="s">
        <v>831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1452</v>
      </c>
      <c r="B197" s="8" t="s">
        <v>39</v>
      </c>
      <c r="C197" s="7" t="s">
        <v>1463</v>
      </c>
      <c r="D197" s="7" t="s">
        <v>21</v>
      </c>
      <c r="E197" s="6">
        <v>0</v>
      </c>
      <c r="F197" s="6">
        <v>0</v>
      </c>
      <c r="G197" s="6">
        <v>86782202</v>
      </c>
      <c r="H197" s="6">
        <v>86782202</v>
      </c>
      <c r="I197" s="6">
        <v>0</v>
      </c>
      <c r="J197" s="6">
        <v>86782202</v>
      </c>
      <c r="K197" s="6">
        <v>0</v>
      </c>
      <c r="L197" s="6">
        <v>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1452</v>
      </c>
      <c r="B198" s="8" t="s">
        <v>39</v>
      </c>
      <c r="C198" s="7" t="s">
        <v>1462</v>
      </c>
      <c r="D198" s="7" t="s">
        <v>37</v>
      </c>
      <c r="E198" s="6">
        <v>0</v>
      </c>
      <c r="F198" s="6">
        <v>0</v>
      </c>
      <c r="G198" s="6">
        <v>86782202</v>
      </c>
      <c r="H198" s="6">
        <v>86782202</v>
      </c>
      <c r="I198" s="6">
        <v>0</v>
      </c>
      <c r="J198" s="6">
        <v>86782202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1452</v>
      </c>
      <c r="B199" s="4" t="s">
        <v>35</v>
      </c>
      <c r="C199" s="7" t="s">
        <v>34</v>
      </c>
      <c r="D199" s="7" t="s">
        <v>36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1452</v>
      </c>
      <c r="B200" s="8" t="s">
        <v>35</v>
      </c>
      <c r="C200" s="7" t="s">
        <v>1461</v>
      </c>
      <c r="D200" s="7" t="s">
        <v>21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ht="21" x14ac:dyDescent="0.25">
      <c r="A201" s="4" t="s">
        <v>1452</v>
      </c>
      <c r="B201" s="4" t="s">
        <v>1460</v>
      </c>
      <c r="C201" s="7" t="s">
        <v>1459</v>
      </c>
      <c r="D201" s="7" t="s">
        <v>821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x14ac:dyDescent="0.25">
      <c r="A202" s="4" t="s">
        <v>1452</v>
      </c>
      <c r="B202" s="4" t="s">
        <v>31</v>
      </c>
      <c r="C202" s="7" t="s">
        <v>30</v>
      </c>
      <c r="D202" s="7" t="s">
        <v>818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1452</v>
      </c>
      <c r="B203" s="8" t="s">
        <v>31</v>
      </c>
      <c r="C203" s="7" t="s">
        <v>1458</v>
      </c>
      <c r="D203" s="7" t="s">
        <v>21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ht="21" x14ac:dyDescent="0.25">
      <c r="A204" s="4" t="s">
        <v>1452</v>
      </c>
      <c r="B204" s="4" t="s">
        <v>1457</v>
      </c>
      <c r="C204" s="7" t="s">
        <v>1456</v>
      </c>
      <c r="D204" s="7" t="s">
        <v>814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x14ac:dyDescent="0.25">
      <c r="A205" s="4" t="s">
        <v>1452</v>
      </c>
      <c r="B205" s="4" t="s">
        <v>28</v>
      </c>
      <c r="C205" s="7" t="s">
        <v>27</v>
      </c>
      <c r="D205" s="7" t="s">
        <v>26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1452</v>
      </c>
      <c r="B206" s="4" t="s">
        <v>25</v>
      </c>
      <c r="C206" s="7" t="s">
        <v>24</v>
      </c>
      <c r="D206" s="7" t="s">
        <v>811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1452</v>
      </c>
      <c r="B207" s="4" t="s">
        <v>18</v>
      </c>
      <c r="C207" s="7" t="s">
        <v>17</v>
      </c>
      <c r="D207" s="7" t="s">
        <v>808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1452</v>
      </c>
      <c r="B208" s="8" t="s">
        <v>18</v>
      </c>
      <c r="C208" s="7" t="s">
        <v>1455</v>
      </c>
      <c r="D208" s="7" t="s">
        <v>21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ht="21" x14ac:dyDescent="0.25">
      <c r="A209" s="4" t="s">
        <v>1452</v>
      </c>
      <c r="B209" s="4" t="s">
        <v>1454</v>
      </c>
      <c r="C209" s="7" t="s">
        <v>1453</v>
      </c>
      <c r="D209" s="7" t="s">
        <v>803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x14ac:dyDescent="0.25">
      <c r="A210" s="4" t="s">
        <v>1452</v>
      </c>
      <c r="B210" s="8" t="s">
        <v>18</v>
      </c>
      <c r="C210" s="7" t="s">
        <v>1455</v>
      </c>
      <c r="D210" s="7" t="s">
        <v>19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ht="21" x14ac:dyDescent="0.25">
      <c r="A211" s="4" t="s">
        <v>1452</v>
      </c>
      <c r="B211" s="8" t="s">
        <v>1454</v>
      </c>
      <c r="C211" s="7" t="s">
        <v>1453</v>
      </c>
      <c r="D211" s="7" t="s">
        <v>798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x14ac:dyDescent="0.25">
      <c r="A212" s="4" t="s">
        <v>1452</v>
      </c>
      <c r="B212" s="4" t="s">
        <v>15</v>
      </c>
      <c r="C212" s="7" t="s">
        <v>14</v>
      </c>
      <c r="D212" s="7" t="s">
        <v>795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1452</v>
      </c>
      <c r="B213" s="4" t="s">
        <v>12</v>
      </c>
      <c r="C213" s="7" t="s">
        <v>11</v>
      </c>
      <c r="D213" s="7" t="s">
        <v>10</v>
      </c>
      <c r="E213" s="6">
        <v>0</v>
      </c>
      <c r="F213" s="6">
        <v>0</v>
      </c>
      <c r="G213" s="6">
        <v>5434685754</v>
      </c>
      <c r="H213" s="6">
        <v>5434685754</v>
      </c>
      <c r="I213" s="6">
        <v>0</v>
      </c>
      <c r="J213" s="6">
        <v>5434685754</v>
      </c>
      <c r="K213" s="6">
        <v>-2374149</v>
      </c>
      <c r="L213" s="6">
        <v>5432311605</v>
      </c>
      <c r="M213" s="6">
        <v>0</v>
      </c>
      <c r="N213" s="6">
        <v>1350369880</v>
      </c>
      <c r="O213" s="5">
        <v>0.25</v>
      </c>
    </row>
    <row r="214" spans="1:15" x14ac:dyDescent="0.25">
      <c r="A214" s="4" t="s">
        <v>1452</v>
      </c>
      <c r="B214" s="4" t="s">
        <v>9</v>
      </c>
      <c r="C214" s="7" t="s">
        <v>8</v>
      </c>
      <c r="D214" s="7" t="s">
        <v>563</v>
      </c>
      <c r="E214" s="6">
        <v>0</v>
      </c>
      <c r="F214" s="6">
        <v>0</v>
      </c>
      <c r="G214" s="6">
        <v>1350369880</v>
      </c>
      <c r="H214" s="6">
        <v>1350369880</v>
      </c>
      <c r="I214" s="6">
        <v>0</v>
      </c>
      <c r="J214" s="6">
        <v>1350369880</v>
      </c>
      <c r="K214" s="6">
        <v>0</v>
      </c>
      <c r="L214" s="6">
        <v>1350369880</v>
      </c>
      <c r="M214" s="6">
        <v>0</v>
      </c>
      <c r="N214" s="6">
        <v>1350369880</v>
      </c>
      <c r="O214" s="5">
        <v>1</v>
      </c>
    </row>
    <row r="215" spans="1:15" x14ac:dyDescent="0.25">
      <c r="A215" s="4" t="s">
        <v>1452</v>
      </c>
      <c r="B215" s="4" t="s">
        <v>6</v>
      </c>
      <c r="C215" s="7" t="s">
        <v>5</v>
      </c>
      <c r="D215" s="7" t="s">
        <v>562</v>
      </c>
      <c r="E215" s="6">
        <v>0</v>
      </c>
      <c r="F215" s="6">
        <v>0</v>
      </c>
      <c r="G215" s="6">
        <v>4084315874</v>
      </c>
      <c r="H215" s="6">
        <v>4084315874</v>
      </c>
      <c r="I215" s="6">
        <v>0</v>
      </c>
      <c r="J215" s="6">
        <v>4084315874</v>
      </c>
      <c r="K215" s="6">
        <v>-2374149</v>
      </c>
      <c r="L215" s="6">
        <v>4081941725</v>
      </c>
      <c r="M215" s="6">
        <v>0</v>
      </c>
      <c r="N215" s="6">
        <v>0</v>
      </c>
      <c r="O215" s="5">
        <v>0</v>
      </c>
    </row>
    <row r="216" spans="1:15" ht="15.75" thickBot="1" x14ac:dyDescent="0.3">
      <c r="A216" s="4" t="s">
        <v>1452</v>
      </c>
      <c r="B216" s="4" t="s">
        <v>2</v>
      </c>
      <c r="C216" s="3" t="s">
        <v>1</v>
      </c>
      <c r="D216" s="3" t="s">
        <v>0</v>
      </c>
      <c r="E216" s="2">
        <v>1875000000</v>
      </c>
      <c r="F216" s="2">
        <v>0</v>
      </c>
      <c r="G216" s="2">
        <v>-1875000000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1489</v>
      </c>
      <c r="B1" s="34" t="s">
        <v>558</v>
      </c>
      <c r="C1" s="32" t="s">
        <v>1488</v>
      </c>
    </row>
    <row r="2" spans="1:15" ht="15" customHeight="1" x14ac:dyDescent="0.35">
      <c r="A2" s="25" t="s">
        <v>1474</v>
      </c>
      <c r="B2" s="33"/>
      <c r="C2" s="32"/>
    </row>
    <row r="3" spans="1:15" x14ac:dyDescent="0.25">
      <c r="A3">
        <f>COUNTA(A11:A217)+11</f>
        <v>217</v>
      </c>
      <c r="B3" s="31"/>
    </row>
    <row r="4" spans="1:15" x14ac:dyDescent="0.25">
      <c r="A4" s="22" t="s">
        <v>1487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1486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1474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Tunjuelito, II Nivel, E.S.E.</v>
      </c>
      <c r="E8" t="s">
        <v>547</v>
      </c>
    </row>
    <row r="9" spans="1:15" x14ac:dyDescent="0.25">
      <c r="A9" s="24" t="s">
        <v>1485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1474</v>
      </c>
      <c r="B14" s="4" t="s">
        <v>1425</v>
      </c>
      <c r="C14" s="7" t="s">
        <v>1424</v>
      </c>
      <c r="D14" s="7" t="s">
        <v>1172</v>
      </c>
      <c r="E14" s="6">
        <v>48593000000</v>
      </c>
      <c r="F14" s="6">
        <v>0</v>
      </c>
      <c r="G14" s="6">
        <v>2598530548</v>
      </c>
      <c r="H14" s="6">
        <v>51191530548</v>
      </c>
      <c r="I14" s="6">
        <v>0</v>
      </c>
      <c r="J14" s="6">
        <v>51191530548</v>
      </c>
      <c r="K14" s="6">
        <v>1875565398</v>
      </c>
      <c r="L14" s="6">
        <v>37420000826.330002</v>
      </c>
      <c r="M14" s="6">
        <v>3924588674</v>
      </c>
      <c r="N14" s="6">
        <v>29566599660.5</v>
      </c>
      <c r="O14" s="5">
        <v>0.79</v>
      </c>
    </row>
    <row r="15" spans="1:15" x14ac:dyDescent="0.25">
      <c r="A15" s="4" t="s">
        <v>1474</v>
      </c>
      <c r="B15" s="4" t="s">
        <v>515</v>
      </c>
      <c r="C15" s="7" t="s">
        <v>514</v>
      </c>
      <c r="D15" s="7" t="s">
        <v>513</v>
      </c>
      <c r="E15" s="6">
        <v>47389000000</v>
      </c>
      <c r="F15" s="6">
        <v>0</v>
      </c>
      <c r="G15" s="6">
        <v>2306343289</v>
      </c>
      <c r="H15" s="6">
        <v>49695343289</v>
      </c>
      <c r="I15" s="6">
        <v>0</v>
      </c>
      <c r="J15" s="6">
        <v>49695343289</v>
      </c>
      <c r="K15" s="6">
        <v>1875565398</v>
      </c>
      <c r="L15" s="6">
        <v>37420000826.330002</v>
      </c>
      <c r="M15" s="6">
        <v>3924588674</v>
      </c>
      <c r="N15" s="6">
        <v>29566599660.5</v>
      </c>
      <c r="O15" s="5">
        <v>0.79</v>
      </c>
    </row>
    <row r="16" spans="1:15" x14ac:dyDescent="0.25">
      <c r="A16" s="4" t="s">
        <v>1474</v>
      </c>
      <c r="B16" s="4" t="s">
        <v>512</v>
      </c>
      <c r="C16" s="7" t="s">
        <v>511</v>
      </c>
      <c r="D16" s="7" t="s">
        <v>510</v>
      </c>
      <c r="E16" s="6">
        <v>11453000000</v>
      </c>
      <c r="F16" s="6">
        <v>0</v>
      </c>
      <c r="G16" s="6">
        <v>0</v>
      </c>
      <c r="H16" s="6">
        <v>11453000000</v>
      </c>
      <c r="I16" s="6">
        <v>0</v>
      </c>
      <c r="J16" s="6">
        <v>11453000000</v>
      </c>
      <c r="K16" s="6">
        <v>403489348</v>
      </c>
      <c r="L16" s="6">
        <v>7607385535</v>
      </c>
      <c r="M16" s="6">
        <v>802240083</v>
      </c>
      <c r="N16" s="6">
        <v>6198083589</v>
      </c>
      <c r="O16" s="5">
        <v>0.81</v>
      </c>
    </row>
    <row r="17" spans="1:15" x14ac:dyDescent="0.25">
      <c r="A17" s="4" t="s">
        <v>1474</v>
      </c>
      <c r="B17" s="4" t="s">
        <v>509</v>
      </c>
      <c r="C17" s="7" t="s">
        <v>508</v>
      </c>
      <c r="D17" s="7" t="s">
        <v>285</v>
      </c>
      <c r="E17" s="6">
        <v>5240876869</v>
      </c>
      <c r="F17" s="6">
        <v>0</v>
      </c>
      <c r="G17" s="6">
        <v>32155082</v>
      </c>
      <c r="H17" s="6">
        <v>5273031951</v>
      </c>
      <c r="I17" s="6">
        <v>0</v>
      </c>
      <c r="J17" s="6">
        <v>5273031951</v>
      </c>
      <c r="K17" s="6">
        <v>197467606</v>
      </c>
      <c r="L17" s="6">
        <v>3714869389</v>
      </c>
      <c r="M17" s="6">
        <v>427825771</v>
      </c>
      <c r="N17" s="6">
        <v>3337316577</v>
      </c>
      <c r="O17" s="5">
        <v>0.9</v>
      </c>
    </row>
    <row r="18" spans="1:15" x14ac:dyDescent="0.25">
      <c r="A18" s="4" t="s">
        <v>1474</v>
      </c>
      <c r="B18" s="4" t="s">
        <v>507</v>
      </c>
      <c r="C18" s="7" t="s">
        <v>506</v>
      </c>
      <c r="D18" s="7" t="s">
        <v>689</v>
      </c>
      <c r="E18" s="6">
        <v>2039896922</v>
      </c>
      <c r="F18" s="6">
        <v>0</v>
      </c>
      <c r="G18" s="6">
        <v>32155082</v>
      </c>
      <c r="H18" s="6">
        <v>2072052004</v>
      </c>
      <c r="I18" s="6">
        <v>0</v>
      </c>
      <c r="J18" s="6">
        <v>2072052004</v>
      </c>
      <c r="K18" s="6">
        <v>136847793</v>
      </c>
      <c r="L18" s="6">
        <v>1309587488</v>
      </c>
      <c r="M18" s="6">
        <v>136847793</v>
      </c>
      <c r="N18" s="6">
        <v>1309587488</v>
      </c>
      <c r="O18" s="5">
        <v>1</v>
      </c>
    </row>
    <row r="19" spans="1:15" x14ac:dyDescent="0.25">
      <c r="A19" s="4" t="s">
        <v>1474</v>
      </c>
      <c r="B19" s="4" t="s">
        <v>505</v>
      </c>
      <c r="C19" s="7" t="s">
        <v>504</v>
      </c>
      <c r="D19" s="7" t="s">
        <v>279</v>
      </c>
      <c r="E19" s="6">
        <v>1086925961</v>
      </c>
      <c r="F19" s="6">
        <v>0</v>
      </c>
      <c r="G19" s="6">
        <v>0</v>
      </c>
      <c r="H19" s="6">
        <v>1086925961</v>
      </c>
      <c r="I19" s="6">
        <v>0</v>
      </c>
      <c r="J19" s="6">
        <v>1086925961</v>
      </c>
      <c r="K19" s="6">
        <v>88437062</v>
      </c>
      <c r="L19" s="6">
        <v>700000348</v>
      </c>
      <c r="M19" s="6">
        <v>88437062</v>
      </c>
      <c r="N19" s="6">
        <v>700000348</v>
      </c>
      <c r="O19" s="5">
        <v>1</v>
      </c>
    </row>
    <row r="20" spans="1:15" x14ac:dyDescent="0.25">
      <c r="A20" s="4" t="s">
        <v>1474</v>
      </c>
      <c r="B20" s="4" t="s">
        <v>503</v>
      </c>
      <c r="C20" s="7" t="s">
        <v>502</v>
      </c>
      <c r="D20" s="7" t="s">
        <v>276</v>
      </c>
      <c r="E20" s="6">
        <v>55614458</v>
      </c>
      <c r="F20" s="6">
        <v>0</v>
      </c>
      <c r="G20" s="6">
        <v>0</v>
      </c>
      <c r="H20" s="6">
        <v>55614458</v>
      </c>
      <c r="I20" s="6">
        <v>0</v>
      </c>
      <c r="J20" s="6">
        <v>55614458</v>
      </c>
      <c r="K20" s="6">
        <v>4671944</v>
      </c>
      <c r="L20" s="6">
        <v>37504829</v>
      </c>
      <c r="M20" s="6">
        <v>4671944</v>
      </c>
      <c r="N20" s="6">
        <v>37504829</v>
      </c>
      <c r="O20" s="5">
        <v>1</v>
      </c>
    </row>
    <row r="21" spans="1:15" ht="21" x14ac:dyDescent="0.25">
      <c r="A21" s="4" t="s">
        <v>1474</v>
      </c>
      <c r="B21" s="4" t="s">
        <v>501</v>
      </c>
      <c r="C21" s="7" t="s">
        <v>500</v>
      </c>
      <c r="D21" s="7" t="s">
        <v>1165</v>
      </c>
      <c r="E21" s="6">
        <v>89213431</v>
      </c>
      <c r="F21" s="6">
        <v>0</v>
      </c>
      <c r="G21" s="6">
        <v>0</v>
      </c>
      <c r="H21" s="6">
        <v>89213431</v>
      </c>
      <c r="I21" s="6">
        <v>0</v>
      </c>
      <c r="J21" s="6">
        <v>89213431</v>
      </c>
      <c r="K21" s="6">
        <v>6239909</v>
      </c>
      <c r="L21" s="6">
        <v>64225634</v>
      </c>
      <c r="M21" s="6">
        <v>6239909</v>
      </c>
      <c r="N21" s="6">
        <v>64225634</v>
      </c>
      <c r="O21" s="5">
        <v>1</v>
      </c>
    </row>
    <row r="22" spans="1:15" x14ac:dyDescent="0.25">
      <c r="A22" s="4" t="s">
        <v>1474</v>
      </c>
      <c r="B22" s="4" t="s">
        <v>498</v>
      </c>
      <c r="C22" s="7" t="s">
        <v>497</v>
      </c>
      <c r="D22" s="7" t="s">
        <v>270</v>
      </c>
      <c r="E22" s="6">
        <v>13058865</v>
      </c>
      <c r="F22" s="6">
        <v>0</v>
      </c>
      <c r="G22" s="6">
        <v>0</v>
      </c>
      <c r="H22" s="6">
        <v>13058865</v>
      </c>
      <c r="I22" s="6">
        <v>0</v>
      </c>
      <c r="J22" s="6">
        <v>13058865</v>
      </c>
      <c r="K22" s="6">
        <v>248512</v>
      </c>
      <c r="L22" s="6">
        <v>4476513</v>
      </c>
      <c r="M22" s="6">
        <v>248512</v>
      </c>
      <c r="N22" s="6">
        <v>4476513</v>
      </c>
      <c r="O22" s="5">
        <v>1</v>
      </c>
    </row>
    <row r="23" spans="1:15" x14ac:dyDescent="0.25">
      <c r="A23" s="4" t="s">
        <v>1474</v>
      </c>
      <c r="B23" s="4" t="s">
        <v>496</v>
      </c>
      <c r="C23" s="7" t="s">
        <v>495</v>
      </c>
      <c r="D23" s="7" t="s">
        <v>267</v>
      </c>
      <c r="E23" s="6">
        <v>10569688</v>
      </c>
      <c r="F23" s="6">
        <v>0</v>
      </c>
      <c r="G23" s="6">
        <v>0</v>
      </c>
      <c r="H23" s="6">
        <v>10569688</v>
      </c>
      <c r="I23" s="6">
        <v>0</v>
      </c>
      <c r="J23" s="6">
        <v>10569688</v>
      </c>
      <c r="K23" s="6">
        <v>584260</v>
      </c>
      <c r="L23" s="6">
        <v>6412387</v>
      </c>
      <c r="M23" s="6">
        <v>584260</v>
      </c>
      <c r="N23" s="6">
        <v>6412387</v>
      </c>
      <c r="O23" s="5">
        <v>1</v>
      </c>
    </row>
    <row r="24" spans="1:15" x14ac:dyDescent="0.25">
      <c r="A24" s="4" t="s">
        <v>1474</v>
      </c>
      <c r="B24" s="4" t="s">
        <v>494</v>
      </c>
      <c r="C24" s="7" t="s">
        <v>493</v>
      </c>
      <c r="D24" s="7" t="s">
        <v>264</v>
      </c>
      <c r="E24" s="6">
        <v>43123741</v>
      </c>
      <c r="F24" s="6">
        <v>0</v>
      </c>
      <c r="G24" s="6">
        <v>0</v>
      </c>
      <c r="H24" s="6">
        <v>43123741</v>
      </c>
      <c r="I24" s="6">
        <v>0</v>
      </c>
      <c r="J24" s="6">
        <v>43123741</v>
      </c>
      <c r="K24" s="6">
        <v>894204</v>
      </c>
      <c r="L24" s="6">
        <v>22733991</v>
      </c>
      <c r="M24" s="6">
        <v>894204</v>
      </c>
      <c r="N24" s="6">
        <v>22733991</v>
      </c>
      <c r="O24" s="5">
        <v>1</v>
      </c>
    </row>
    <row r="25" spans="1:15" x14ac:dyDescent="0.25">
      <c r="A25" s="4" t="s">
        <v>1474</v>
      </c>
      <c r="B25" s="4" t="s">
        <v>492</v>
      </c>
      <c r="C25" s="7" t="s">
        <v>491</v>
      </c>
      <c r="D25" s="7" t="s">
        <v>261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</row>
    <row r="26" spans="1:15" x14ac:dyDescent="0.25">
      <c r="A26" s="4" t="s">
        <v>1474</v>
      </c>
      <c r="B26" s="4" t="s">
        <v>490</v>
      </c>
      <c r="C26" s="7" t="s">
        <v>489</v>
      </c>
      <c r="D26" s="7" t="s">
        <v>258</v>
      </c>
      <c r="E26" s="6">
        <v>163657663</v>
      </c>
      <c r="F26" s="6">
        <v>0</v>
      </c>
      <c r="G26" s="6">
        <v>0</v>
      </c>
      <c r="H26" s="6">
        <v>163657663</v>
      </c>
      <c r="I26" s="6">
        <v>0</v>
      </c>
      <c r="J26" s="6">
        <v>163657663</v>
      </c>
      <c r="K26" s="6">
        <v>0</v>
      </c>
      <c r="L26" s="6">
        <v>150033978</v>
      </c>
      <c r="M26" s="6">
        <v>0</v>
      </c>
      <c r="N26" s="6">
        <v>150033978</v>
      </c>
      <c r="O26" s="5">
        <v>1</v>
      </c>
    </row>
    <row r="27" spans="1:15" x14ac:dyDescent="0.25">
      <c r="A27" s="4" t="s">
        <v>1474</v>
      </c>
      <c r="B27" s="4" t="s">
        <v>488</v>
      </c>
      <c r="C27" s="7" t="s">
        <v>487</v>
      </c>
      <c r="D27" s="7" t="s">
        <v>255</v>
      </c>
      <c r="E27" s="6">
        <v>154770622</v>
      </c>
      <c r="F27" s="6">
        <v>0</v>
      </c>
      <c r="G27" s="6">
        <v>0</v>
      </c>
      <c r="H27" s="6">
        <v>154770622</v>
      </c>
      <c r="I27" s="6">
        <v>0</v>
      </c>
      <c r="J27" s="6">
        <v>154770622</v>
      </c>
      <c r="K27" s="6">
        <v>0</v>
      </c>
      <c r="L27" s="6">
        <v>7624388</v>
      </c>
      <c r="M27" s="6">
        <v>0</v>
      </c>
      <c r="N27" s="6">
        <v>7624388</v>
      </c>
      <c r="O27" s="5">
        <v>1</v>
      </c>
    </row>
    <row r="28" spans="1:15" x14ac:dyDescent="0.25">
      <c r="A28" s="4" t="s">
        <v>1474</v>
      </c>
      <c r="B28" s="4" t="s">
        <v>486</v>
      </c>
      <c r="C28" s="7" t="s">
        <v>485</v>
      </c>
      <c r="D28" s="7" t="s">
        <v>252</v>
      </c>
      <c r="E28" s="6">
        <v>76063317</v>
      </c>
      <c r="F28" s="6">
        <v>0</v>
      </c>
      <c r="G28" s="6">
        <v>0</v>
      </c>
      <c r="H28" s="6">
        <v>76063317</v>
      </c>
      <c r="I28" s="6">
        <v>0</v>
      </c>
      <c r="J28" s="6">
        <v>76063317</v>
      </c>
      <c r="K28" s="6">
        <v>8529435</v>
      </c>
      <c r="L28" s="6">
        <v>51668719</v>
      </c>
      <c r="M28" s="6">
        <v>8529435</v>
      </c>
      <c r="N28" s="6">
        <v>51668719</v>
      </c>
      <c r="O28" s="5">
        <v>1</v>
      </c>
    </row>
    <row r="29" spans="1:15" x14ac:dyDescent="0.25">
      <c r="A29" s="4" t="s">
        <v>1474</v>
      </c>
      <c r="B29" s="4" t="s">
        <v>484</v>
      </c>
      <c r="C29" s="7" t="s">
        <v>483</v>
      </c>
      <c r="D29" s="7" t="s">
        <v>249</v>
      </c>
      <c r="E29" s="6">
        <v>264699479</v>
      </c>
      <c r="F29" s="6">
        <v>0</v>
      </c>
      <c r="G29" s="6">
        <v>0</v>
      </c>
      <c r="H29" s="6">
        <v>264699479</v>
      </c>
      <c r="I29" s="6">
        <v>0</v>
      </c>
      <c r="J29" s="6">
        <v>264699479</v>
      </c>
      <c r="K29" s="6">
        <v>22045599</v>
      </c>
      <c r="L29" s="6">
        <v>174716112</v>
      </c>
      <c r="M29" s="6">
        <v>22045599</v>
      </c>
      <c r="N29" s="6">
        <v>174716112</v>
      </c>
      <c r="O29" s="5">
        <v>1</v>
      </c>
    </row>
    <row r="30" spans="1:15" x14ac:dyDescent="0.25">
      <c r="A30" s="4" t="s">
        <v>1474</v>
      </c>
      <c r="B30" s="4" t="s">
        <v>482</v>
      </c>
      <c r="C30" s="7" t="s">
        <v>481</v>
      </c>
      <c r="D30" s="7" t="s">
        <v>246</v>
      </c>
      <c r="E30" s="6">
        <v>33049177</v>
      </c>
      <c r="F30" s="6">
        <v>0</v>
      </c>
      <c r="G30" s="6">
        <v>0</v>
      </c>
      <c r="H30" s="6">
        <v>33049177</v>
      </c>
      <c r="I30" s="6">
        <v>0</v>
      </c>
      <c r="J30" s="6">
        <v>33049177</v>
      </c>
      <c r="K30" s="6">
        <v>2842375</v>
      </c>
      <c r="L30" s="6">
        <v>24917466</v>
      </c>
      <c r="M30" s="6">
        <v>2842375</v>
      </c>
      <c r="N30" s="6">
        <v>24917466</v>
      </c>
      <c r="O30" s="5">
        <v>1</v>
      </c>
    </row>
    <row r="31" spans="1:15" x14ac:dyDescent="0.25">
      <c r="A31" s="4" t="s">
        <v>1474</v>
      </c>
      <c r="B31" s="4" t="s">
        <v>480</v>
      </c>
      <c r="C31" s="7" t="s">
        <v>479</v>
      </c>
      <c r="D31" s="7" t="s">
        <v>243</v>
      </c>
      <c r="E31" s="6">
        <v>1765399</v>
      </c>
      <c r="F31" s="6">
        <v>0</v>
      </c>
      <c r="G31" s="6">
        <v>0</v>
      </c>
      <c r="H31" s="6">
        <v>1765399</v>
      </c>
      <c r="I31" s="6">
        <v>0</v>
      </c>
      <c r="J31" s="6">
        <v>1765399</v>
      </c>
      <c r="K31" s="6">
        <v>158355</v>
      </c>
      <c r="L31" s="6">
        <v>1332945</v>
      </c>
      <c r="M31" s="6">
        <v>158355</v>
      </c>
      <c r="N31" s="6">
        <v>1332945</v>
      </c>
      <c r="O31" s="5">
        <v>1</v>
      </c>
    </row>
    <row r="32" spans="1:15" x14ac:dyDescent="0.25">
      <c r="A32" s="4" t="s">
        <v>1474</v>
      </c>
      <c r="B32" s="4" t="s">
        <v>478</v>
      </c>
      <c r="C32" s="7" t="s">
        <v>477</v>
      </c>
      <c r="D32" s="7" t="s">
        <v>240</v>
      </c>
      <c r="E32" s="6">
        <v>21813203</v>
      </c>
      <c r="F32" s="6">
        <v>0</v>
      </c>
      <c r="G32" s="6">
        <v>0</v>
      </c>
      <c r="H32" s="6">
        <v>21813203</v>
      </c>
      <c r="I32" s="6">
        <v>0</v>
      </c>
      <c r="J32" s="6">
        <v>21813203</v>
      </c>
      <c r="K32" s="6">
        <v>1541266</v>
      </c>
      <c r="L32" s="6">
        <v>14718662</v>
      </c>
      <c r="M32" s="6">
        <v>1541266</v>
      </c>
      <c r="N32" s="6">
        <v>14718662</v>
      </c>
      <c r="O32" s="5">
        <v>1</v>
      </c>
    </row>
    <row r="33" spans="1:15" x14ac:dyDescent="0.25">
      <c r="A33" s="4" t="s">
        <v>1474</v>
      </c>
      <c r="B33" s="4" t="s">
        <v>476</v>
      </c>
      <c r="C33" s="7" t="s">
        <v>475</v>
      </c>
      <c r="D33" s="7" t="s">
        <v>237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1474</v>
      </c>
      <c r="B34" s="4" t="s">
        <v>474</v>
      </c>
      <c r="C34" s="7" t="s">
        <v>473</v>
      </c>
      <c r="D34" s="7" t="s">
        <v>234</v>
      </c>
      <c r="E34" s="6">
        <v>0</v>
      </c>
      <c r="F34" s="6">
        <v>0</v>
      </c>
      <c r="G34" s="6">
        <v>23012441</v>
      </c>
      <c r="H34" s="6">
        <v>23012441</v>
      </c>
      <c r="I34" s="6">
        <v>0</v>
      </c>
      <c r="J34" s="6">
        <v>23012441</v>
      </c>
      <c r="K34" s="6">
        <v>0</v>
      </c>
      <c r="L34" s="6">
        <v>19686063</v>
      </c>
      <c r="M34" s="6">
        <v>0</v>
      </c>
      <c r="N34" s="6">
        <v>19686063</v>
      </c>
      <c r="O34" s="5">
        <v>1</v>
      </c>
    </row>
    <row r="35" spans="1:15" x14ac:dyDescent="0.25">
      <c r="A35" s="4" t="s">
        <v>1474</v>
      </c>
      <c r="B35" s="4" t="s">
        <v>472</v>
      </c>
      <c r="C35" s="7" t="s">
        <v>471</v>
      </c>
      <c r="D35" s="7" t="s">
        <v>231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1474</v>
      </c>
      <c r="B36" s="4" t="s">
        <v>470</v>
      </c>
      <c r="C36" s="7" t="s">
        <v>469</v>
      </c>
      <c r="D36" s="7" t="s">
        <v>228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</row>
    <row r="37" spans="1:15" x14ac:dyDescent="0.25">
      <c r="A37" s="4" t="s">
        <v>1474</v>
      </c>
      <c r="B37" s="4" t="s">
        <v>468</v>
      </c>
      <c r="C37" s="7" t="s">
        <v>467</v>
      </c>
      <c r="D37" s="7" t="s">
        <v>225</v>
      </c>
      <c r="E37" s="6">
        <v>2233517</v>
      </c>
      <c r="F37" s="6">
        <v>0</v>
      </c>
      <c r="G37" s="6">
        <v>9142641</v>
      </c>
      <c r="H37" s="6">
        <v>11376158</v>
      </c>
      <c r="I37" s="6">
        <v>0</v>
      </c>
      <c r="J37" s="6">
        <v>11376158</v>
      </c>
      <c r="K37" s="6">
        <v>0</v>
      </c>
      <c r="L37" s="6">
        <v>10629981</v>
      </c>
      <c r="M37" s="6">
        <v>0</v>
      </c>
      <c r="N37" s="6">
        <v>10629981</v>
      </c>
      <c r="O37" s="5">
        <v>1</v>
      </c>
    </row>
    <row r="38" spans="1:15" x14ac:dyDescent="0.25">
      <c r="A38" s="4" t="s">
        <v>1474</v>
      </c>
      <c r="B38" s="4" t="s">
        <v>466</v>
      </c>
      <c r="C38" s="7" t="s">
        <v>465</v>
      </c>
      <c r="D38" s="7" t="s">
        <v>222</v>
      </c>
      <c r="E38" s="6">
        <v>2233517</v>
      </c>
      <c r="F38" s="6">
        <v>0</v>
      </c>
      <c r="G38" s="6">
        <v>0</v>
      </c>
      <c r="H38" s="6">
        <v>2233517</v>
      </c>
      <c r="I38" s="6">
        <v>0</v>
      </c>
      <c r="J38" s="6">
        <v>2233517</v>
      </c>
      <c r="K38" s="6">
        <v>0</v>
      </c>
      <c r="L38" s="6">
        <v>1487340</v>
      </c>
      <c r="M38" s="6">
        <v>0</v>
      </c>
      <c r="N38" s="6">
        <v>1487340</v>
      </c>
      <c r="O38" s="5">
        <v>1</v>
      </c>
    </row>
    <row r="39" spans="1:15" x14ac:dyDescent="0.25">
      <c r="A39" s="4" t="s">
        <v>1474</v>
      </c>
      <c r="B39" s="4" t="s">
        <v>464</v>
      </c>
      <c r="C39" s="7" t="s">
        <v>463</v>
      </c>
      <c r="D39" s="7" t="s">
        <v>219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1474</v>
      </c>
      <c r="B40" s="4" t="s">
        <v>462</v>
      </c>
      <c r="C40" s="7" t="s">
        <v>461</v>
      </c>
      <c r="D40" s="7" t="s">
        <v>216</v>
      </c>
      <c r="E40" s="6">
        <v>0</v>
      </c>
      <c r="F40" s="6">
        <v>0</v>
      </c>
      <c r="G40" s="6">
        <v>9142641</v>
      </c>
      <c r="H40" s="6">
        <v>9142641</v>
      </c>
      <c r="I40" s="6">
        <v>0</v>
      </c>
      <c r="J40" s="6">
        <v>9142641</v>
      </c>
      <c r="K40" s="6">
        <v>0</v>
      </c>
      <c r="L40" s="6">
        <v>9142641</v>
      </c>
      <c r="M40" s="6">
        <v>0</v>
      </c>
      <c r="N40" s="6">
        <v>9142641</v>
      </c>
      <c r="O40" s="5">
        <v>1</v>
      </c>
    </row>
    <row r="41" spans="1:15" x14ac:dyDescent="0.25">
      <c r="A41" s="4" t="s">
        <v>1474</v>
      </c>
      <c r="B41" s="4" t="s">
        <v>460</v>
      </c>
      <c r="C41" s="7" t="s">
        <v>459</v>
      </c>
      <c r="D41" s="7" t="s">
        <v>213</v>
      </c>
      <c r="E41" s="6">
        <v>6863737</v>
      </c>
      <c r="F41" s="6">
        <v>0</v>
      </c>
      <c r="G41" s="6">
        <v>0</v>
      </c>
      <c r="H41" s="6">
        <v>6863737</v>
      </c>
      <c r="I41" s="6">
        <v>0</v>
      </c>
      <c r="J41" s="6">
        <v>6863737</v>
      </c>
      <c r="K41" s="6">
        <v>654872</v>
      </c>
      <c r="L41" s="6">
        <v>3686432</v>
      </c>
      <c r="M41" s="6">
        <v>654872</v>
      </c>
      <c r="N41" s="6">
        <v>3686432</v>
      </c>
      <c r="O41" s="5">
        <v>1</v>
      </c>
    </row>
    <row r="42" spans="1:15" x14ac:dyDescent="0.25">
      <c r="A42" s="4" t="s">
        <v>1474</v>
      </c>
      <c r="B42" s="4" t="s">
        <v>458</v>
      </c>
      <c r="C42" s="7" t="s">
        <v>457</v>
      </c>
      <c r="D42" s="7" t="s">
        <v>210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</row>
    <row r="43" spans="1:15" x14ac:dyDescent="0.25">
      <c r="A43" s="4" t="s">
        <v>1474</v>
      </c>
      <c r="B43" s="4" t="s">
        <v>456</v>
      </c>
      <c r="C43" s="7" t="s">
        <v>455</v>
      </c>
      <c r="D43" s="7" t="s">
        <v>207</v>
      </c>
      <c r="E43" s="6">
        <v>16474664</v>
      </c>
      <c r="F43" s="6">
        <v>0</v>
      </c>
      <c r="G43" s="6">
        <v>0</v>
      </c>
      <c r="H43" s="6">
        <v>16474664</v>
      </c>
      <c r="I43" s="6">
        <v>0</v>
      </c>
      <c r="J43" s="6">
        <v>16474664</v>
      </c>
      <c r="K43" s="6">
        <v>0</v>
      </c>
      <c r="L43" s="6">
        <v>15219040</v>
      </c>
      <c r="M43" s="6">
        <v>0</v>
      </c>
      <c r="N43" s="6">
        <v>15219040</v>
      </c>
      <c r="O43" s="5">
        <v>1</v>
      </c>
    </row>
    <row r="44" spans="1:15" x14ac:dyDescent="0.25">
      <c r="A44" s="4" t="s">
        <v>1474</v>
      </c>
      <c r="B44" s="4" t="s">
        <v>454</v>
      </c>
      <c r="C44" s="7" t="s">
        <v>453</v>
      </c>
      <c r="D44" s="7" t="s">
        <v>452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</row>
    <row r="45" spans="1:15" x14ac:dyDescent="0.25">
      <c r="A45" s="4" t="s">
        <v>1474</v>
      </c>
      <c r="B45" s="4" t="s">
        <v>451</v>
      </c>
      <c r="C45" s="7" t="s">
        <v>450</v>
      </c>
      <c r="D45" s="7" t="s">
        <v>204</v>
      </c>
      <c r="E45" s="6">
        <v>2439456217</v>
      </c>
      <c r="F45" s="6">
        <v>0</v>
      </c>
      <c r="G45" s="6">
        <v>0</v>
      </c>
      <c r="H45" s="6">
        <v>2439456217</v>
      </c>
      <c r="I45" s="6">
        <v>0</v>
      </c>
      <c r="J45" s="6">
        <v>2439456217</v>
      </c>
      <c r="K45" s="6">
        <v>10740444</v>
      </c>
      <c r="L45" s="6">
        <v>1932144658</v>
      </c>
      <c r="M45" s="6">
        <v>212705439</v>
      </c>
      <c r="N45" s="6">
        <v>1573620415</v>
      </c>
      <c r="O45" s="5">
        <v>0.81</v>
      </c>
    </row>
    <row r="46" spans="1:15" x14ac:dyDescent="0.25">
      <c r="A46" s="4" t="s">
        <v>1474</v>
      </c>
      <c r="B46" s="4" t="s">
        <v>449</v>
      </c>
      <c r="C46" s="7" t="s">
        <v>448</v>
      </c>
      <c r="D46" s="7" t="s">
        <v>201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1474</v>
      </c>
      <c r="B47" s="4" t="s">
        <v>447</v>
      </c>
      <c r="C47" s="7" t="s">
        <v>446</v>
      </c>
      <c r="D47" s="7" t="s">
        <v>198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</row>
    <row r="48" spans="1:15" x14ac:dyDescent="0.25">
      <c r="A48" s="4" t="s">
        <v>1474</v>
      </c>
      <c r="B48" s="4" t="s">
        <v>445</v>
      </c>
      <c r="C48" s="7" t="s">
        <v>444</v>
      </c>
      <c r="D48" s="7" t="s">
        <v>443</v>
      </c>
      <c r="E48" s="6">
        <v>962456217</v>
      </c>
      <c r="F48" s="6">
        <v>0</v>
      </c>
      <c r="G48" s="6">
        <v>0</v>
      </c>
      <c r="H48" s="6">
        <v>962456217</v>
      </c>
      <c r="I48" s="6">
        <v>0</v>
      </c>
      <c r="J48" s="6">
        <v>962456217</v>
      </c>
      <c r="K48" s="6">
        <v>4533333</v>
      </c>
      <c r="L48" s="6">
        <v>743579552</v>
      </c>
      <c r="M48" s="6">
        <v>82106524</v>
      </c>
      <c r="N48" s="6">
        <v>563592703</v>
      </c>
      <c r="O48" s="5">
        <v>0.76</v>
      </c>
    </row>
    <row r="49" spans="1:15" x14ac:dyDescent="0.25">
      <c r="A49" s="4" t="s">
        <v>1474</v>
      </c>
      <c r="B49" s="4" t="s">
        <v>442</v>
      </c>
      <c r="C49" s="7" t="s">
        <v>441</v>
      </c>
      <c r="D49" s="7" t="s">
        <v>440</v>
      </c>
      <c r="E49" s="6">
        <v>1477000000</v>
      </c>
      <c r="F49" s="6">
        <v>0</v>
      </c>
      <c r="G49" s="6">
        <v>0</v>
      </c>
      <c r="H49" s="6">
        <v>1477000000</v>
      </c>
      <c r="I49" s="6">
        <v>0</v>
      </c>
      <c r="J49" s="6">
        <v>1477000000</v>
      </c>
      <c r="K49" s="6">
        <v>6207111</v>
      </c>
      <c r="L49" s="6">
        <v>1188565106</v>
      </c>
      <c r="M49" s="6">
        <v>130598915</v>
      </c>
      <c r="N49" s="6">
        <v>1010027712</v>
      </c>
      <c r="O49" s="5">
        <v>0.85</v>
      </c>
    </row>
    <row r="50" spans="1:15" x14ac:dyDescent="0.25">
      <c r="A50" s="4" t="s">
        <v>1474</v>
      </c>
      <c r="B50" s="4" t="s">
        <v>439</v>
      </c>
      <c r="C50" s="7" t="s">
        <v>438</v>
      </c>
      <c r="D50" s="7" t="s">
        <v>1112</v>
      </c>
      <c r="E50" s="6">
        <v>761523730</v>
      </c>
      <c r="F50" s="6">
        <v>0</v>
      </c>
      <c r="G50" s="6">
        <v>0</v>
      </c>
      <c r="H50" s="6">
        <v>761523730</v>
      </c>
      <c r="I50" s="6">
        <v>0</v>
      </c>
      <c r="J50" s="6">
        <v>761523730</v>
      </c>
      <c r="K50" s="6">
        <v>49879369</v>
      </c>
      <c r="L50" s="6">
        <v>473137243</v>
      </c>
      <c r="M50" s="6">
        <v>78272539</v>
      </c>
      <c r="N50" s="6">
        <v>454108674</v>
      </c>
      <c r="O50" s="5">
        <v>0.96</v>
      </c>
    </row>
    <row r="51" spans="1:15" x14ac:dyDescent="0.25">
      <c r="A51" s="4" t="s">
        <v>1474</v>
      </c>
      <c r="B51" s="4" t="s">
        <v>437</v>
      </c>
      <c r="C51" s="7" t="s">
        <v>436</v>
      </c>
      <c r="D51" s="7" t="s">
        <v>189</v>
      </c>
      <c r="E51" s="6">
        <v>487390725</v>
      </c>
      <c r="F51" s="6">
        <v>0</v>
      </c>
      <c r="G51" s="6">
        <v>0</v>
      </c>
      <c r="H51" s="6">
        <v>487390725</v>
      </c>
      <c r="I51" s="6">
        <v>0</v>
      </c>
      <c r="J51" s="6">
        <v>487390725</v>
      </c>
      <c r="K51" s="6">
        <v>30850800</v>
      </c>
      <c r="L51" s="6">
        <v>295284319</v>
      </c>
      <c r="M51" s="6">
        <v>60002095</v>
      </c>
      <c r="N51" s="6">
        <v>295284319</v>
      </c>
      <c r="O51" s="5">
        <v>1</v>
      </c>
    </row>
    <row r="52" spans="1:15" x14ac:dyDescent="0.25">
      <c r="A52" s="4" t="s">
        <v>1474</v>
      </c>
      <c r="B52" s="4" t="s">
        <v>435</v>
      </c>
      <c r="C52" s="7" t="s">
        <v>434</v>
      </c>
      <c r="D52" s="7" t="s">
        <v>655</v>
      </c>
      <c r="E52" s="6">
        <v>178051814</v>
      </c>
      <c r="F52" s="6">
        <v>0</v>
      </c>
      <c r="G52" s="6">
        <v>0</v>
      </c>
      <c r="H52" s="6">
        <v>178051814</v>
      </c>
      <c r="I52" s="6">
        <v>0</v>
      </c>
      <c r="J52" s="6">
        <v>178051814</v>
      </c>
      <c r="K52" s="6">
        <v>9937000</v>
      </c>
      <c r="L52" s="6">
        <v>111153221</v>
      </c>
      <c r="M52" s="6">
        <v>19616000</v>
      </c>
      <c r="N52" s="6">
        <v>111153221</v>
      </c>
      <c r="O52" s="5">
        <v>1</v>
      </c>
    </row>
    <row r="53" spans="1:15" x14ac:dyDescent="0.25">
      <c r="A53" s="4" t="s">
        <v>1474</v>
      </c>
      <c r="B53" s="4" t="s">
        <v>433</v>
      </c>
      <c r="C53" s="7" t="s">
        <v>432</v>
      </c>
      <c r="D53" s="7" t="s">
        <v>183</v>
      </c>
      <c r="E53" s="6">
        <v>84029025</v>
      </c>
      <c r="F53" s="6">
        <v>0</v>
      </c>
      <c r="G53" s="6">
        <v>0</v>
      </c>
      <c r="H53" s="6">
        <v>84029025</v>
      </c>
      <c r="I53" s="6">
        <v>0</v>
      </c>
      <c r="J53" s="6">
        <v>84029025</v>
      </c>
      <c r="K53" s="6">
        <v>4865300</v>
      </c>
      <c r="L53" s="6">
        <v>43651300</v>
      </c>
      <c r="M53" s="6">
        <v>9544000</v>
      </c>
      <c r="N53" s="6">
        <v>43651300</v>
      </c>
      <c r="O53" s="5">
        <v>1</v>
      </c>
    </row>
    <row r="54" spans="1:15" x14ac:dyDescent="0.25">
      <c r="A54" s="4" t="s">
        <v>1474</v>
      </c>
      <c r="B54" s="4" t="s">
        <v>431</v>
      </c>
      <c r="C54" s="7" t="s">
        <v>430</v>
      </c>
      <c r="D54" s="7" t="s">
        <v>180</v>
      </c>
      <c r="E54" s="6">
        <v>134616673</v>
      </c>
      <c r="F54" s="6">
        <v>0</v>
      </c>
      <c r="G54" s="6">
        <v>0</v>
      </c>
      <c r="H54" s="6">
        <v>134616673</v>
      </c>
      <c r="I54" s="6">
        <v>0</v>
      </c>
      <c r="J54" s="6">
        <v>134616673</v>
      </c>
      <c r="K54" s="6">
        <v>9185100</v>
      </c>
      <c r="L54" s="6">
        <v>79025695</v>
      </c>
      <c r="M54" s="6">
        <v>18253495</v>
      </c>
      <c r="N54" s="6">
        <v>79025695</v>
      </c>
      <c r="O54" s="5">
        <v>1</v>
      </c>
    </row>
    <row r="55" spans="1:15" x14ac:dyDescent="0.25">
      <c r="A55" s="4" t="s">
        <v>1474</v>
      </c>
      <c r="B55" s="4" t="s">
        <v>429</v>
      </c>
      <c r="C55" s="7" t="s">
        <v>428</v>
      </c>
      <c r="D55" s="7" t="s">
        <v>177</v>
      </c>
      <c r="E55" s="6">
        <v>18174788</v>
      </c>
      <c r="F55" s="6">
        <v>0</v>
      </c>
      <c r="G55" s="6">
        <v>0</v>
      </c>
      <c r="H55" s="6">
        <v>18174788</v>
      </c>
      <c r="I55" s="6">
        <v>0</v>
      </c>
      <c r="J55" s="6">
        <v>18174788</v>
      </c>
      <c r="K55" s="6">
        <v>1413400</v>
      </c>
      <c r="L55" s="6">
        <v>11565503</v>
      </c>
      <c r="M55" s="6">
        <v>2641000</v>
      </c>
      <c r="N55" s="6">
        <v>11565503</v>
      </c>
      <c r="O55" s="5">
        <v>1</v>
      </c>
    </row>
    <row r="56" spans="1:15" x14ac:dyDescent="0.25">
      <c r="A56" s="4" t="s">
        <v>1474</v>
      </c>
      <c r="B56" s="4" t="s">
        <v>427</v>
      </c>
      <c r="C56" s="7" t="s">
        <v>426</v>
      </c>
      <c r="D56" s="7" t="s">
        <v>174</v>
      </c>
      <c r="E56" s="6">
        <v>72518425</v>
      </c>
      <c r="F56" s="6">
        <v>0</v>
      </c>
      <c r="G56" s="6">
        <v>0</v>
      </c>
      <c r="H56" s="6">
        <v>72518425</v>
      </c>
      <c r="I56" s="6">
        <v>0</v>
      </c>
      <c r="J56" s="6">
        <v>72518425</v>
      </c>
      <c r="K56" s="6">
        <v>5450000</v>
      </c>
      <c r="L56" s="6">
        <v>49888600</v>
      </c>
      <c r="M56" s="6">
        <v>9947600</v>
      </c>
      <c r="N56" s="6">
        <v>49888600</v>
      </c>
      <c r="O56" s="5">
        <v>1</v>
      </c>
    </row>
    <row r="57" spans="1:15" x14ac:dyDescent="0.25">
      <c r="A57" s="4" t="s">
        <v>1474</v>
      </c>
      <c r="B57" s="4" t="s">
        <v>425</v>
      </c>
      <c r="C57" s="7" t="s">
        <v>424</v>
      </c>
      <c r="D57" s="7" t="s">
        <v>1101</v>
      </c>
      <c r="E57" s="6">
        <v>274133005</v>
      </c>
      <c r="F57" s="6">
        <v>0</v>
      </c>
      <c r="G57" s="6">
        <v>0</v>
      </c>
      <c r="H57" s="6">
        <v>274133005</v>
      </c>
      <c r="I57" s="6">
        <v>0</v>
      </c>
      <c r="J57" s="6">
        <v>274133005</v>
      </c>
      <c r="K57" s="6">
        <v>19028569</v>
      </c>
      <c r="L57" s="6">
        <v>177852924</v>
      </c>
      <c r="M57" s="6">
        <v>18270444</v>
      </c>
      <c r="N57" s="6">
        <v>158824355</v>
      </c>
      <c r="O57" s="5">
        <v>0.89</v>
      </c>
    </row>
    <row r="58" spans="1:15" x14ac:dyDescent="0.25">
      <c r="A58" s="4" t="s">
        <v>1474</v>
      </c>
      <c r="B58" s="4" t="s">
        <v>423</v>
      </c>
      <c r="C58" s="7" t="s">
        <v>422</v>
      </c>
      <c r="D58" s="7" t="s">
        <v>647</v>
      </c>
      <c r="E58" s="6">
        <v>42705109</v>
      </c>
      <c r="F58" s="6">
        <v>0</v>
      </c>
      <c r="G58" s="6">
        <v>0</v>
      </c>
      <c r="H58" s="6">
        <v>42705109</v>
      </c>
      <c r="I58" s="6">
        <v>0</v>
      </c>
      <c r="J58" s="6">
        <v>42705109</v>
      </c>
      <c r="K58" s="6">
        <v>2460969</v>
      </c>
      <c r="L58" s="6">
        <v>23166894</v>
      </c>
      <c r="M58" s="6">
        <v>2117714</v>
      </c>
      <c r="N58" s="6">
        <v>20705925</v>
      </c>
      <c r="O58" s="5">
        <v>0.89</v>
      </c>
    </row>
    <row r="59" spans="1:15" x14ac:dyDescent="0.25">
      <c r="A59" s="4" t="s">
        <v>1474</v>
      </c>
      <c r="B59" s="4" t="s">
        <v>421</v>
      </c>
      <c r="C59" s="7" t="s">
        <v>420</v>
      </c>
      <c r="D59" s="7" t="s">
        <v>165</v>
      </c>
      <c r="E59" s="6">
        <v>126364516</v>
      </c>
      <c r="F59" s="6">
        <v>0</v>
      </c>
      <c r="G59" s="6">
        <v>0</v>
      </c>
      <c r="H59" s="6">
        <v>126364516</v>
      </c>
      <c r="I59" s="6">
        <v>0</v>
      </c>
      <c r="J59" s="6">
        <v>126364516</v>
      </c>
      <c r="K59" s="6">
        <v>9069300</v>
      </c>
      <c r="L59" s="6">
        <v>82202400</v>
      </c>
      <c r="M59" s="6">
        <v>9532700</v>
      </c>
      <c r="N59" s="6">
        <v>73133100</v>
      </c>
      <c r="O59" s="5">
        <v>0.89</v>
      </c>
    </row>
    <row r="60" spans="1:15" x14ac:dyDescent="0.25">
      <c r="A60" s="4" t="s">
        <v>1474</v>
      </c>
      <c r="B60" s="4" t="s">
        <v>419</v>
      </c>
      <c r="C60" s="7" t="s">
        <v>418</v>
      </c>
      <c r="D60" s="7" t="s">
        <v>644</v>
      </c>
      <c r="E60" s="6">
        <v>14414788</v>
      </c>
      <c r="F60" s="6">
        <v>0</v>
      </c>
      <c r="G60" s="6">
        <v>0</v>
      </c>
      <c r="H60" s="6">
        <v>14414788</v>
      </c>
      <c r="I60" s="6">
        <v>0</v>
      </c>
      <c r="J60" s="6">
        <v>14414788</v>
      </c>
      <c r="K60" s="6">
        <v>685400</v>
      </c>
      <c r="L60" s="6">
        <v>10121530</v>
      </c>
      <c r="M60" s="6">
        <v>997730</v>
      </c>
      <c r="N60" s="6">
        <v>9436130</v>
      </c>
      <c r="O60" s="5">
        <v>0.93</v>
      </c>
    </row>
    <row r="61" spans="1:15" x14ac:dyDescent="0.25">
      <c r="A61" s="4" t="s">
        <v>1474</v>
      </c>
      <c r="B61" s="4" t="s">
        <v>417</v>
      </c>
      <c r="C61" s="7" t="s">
        <v>416</v>
      </c>
      <c r="D61" s="7" t="s">
        <v>1092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5">
        <v>0</v>
      </c>
    </row>
    <row r="62" spans="1:15" x14ac:dyDescent="0.25">
      <c r="A62" s="4" t="s">
        <v>1474</v>
      </c>
      <c r="B62" s="4" t="s">
        <v>415</v>
      </c>
      <c r="C62" s="7" t="s">
        <v>414</v>
      </c>
      <c r="D62" s="7" t="s">
        <v>156</v>
      </c>
      <c r="E62" s="6">
        <v>52825726</v>
      </c>
      <c r="F62" s="6">
        <v>0</v>
      </c>
      <c r="G62" s="6">
        <v>0</v>
      </c>
      <c r="H62" s="6">
        <v>52825726</v>
      </c>
      <c r="I62" s="6">
        <v>0</v>
      </c>
      <c r="J62" s="6">
        <v>52825726</v>
      </c>
      <c r="K62" s="6">
        <v>4087400</v>
      </c>
      <c r="L62" s="6">
        <v>37415700</v>
      </c>
      <c r="M62" s="6">
        <v>3373100</v>
      </c>
      <c r="N62" s="6">
        <v>33328300</v>
      </c>
      <c r="O62" s="5">
        <v>0.89</v>
      </c>
    </row>
    <row r="63" spans="1:15" x14ac:dyDescent="0.25">
      <c r="A63" s="4" t="s">
        <v>1474</v>
      </c>
      <c r="B63" s="4" t="s">
        <v>413</v>
      </c>
      <c r="C63" s="7" t="s">
        <v>412</v>
      </c>
      <c r="D63" s="7" t="s">
        <v>153</v>
      </c>
      <c r="E63" s="6">
        <v>37822866</v>
      </c>
      <c r="F63" s="6">
        <v>0</v>
      </c>
      <c r="G63" s="6">
        <v>0</v>
      </c>
      <c r="H63" s="6">
        <v>37822866</v>
      </c>
      <c r="I63" s="6">
        <v>0</v>
      </c>
      <c r="J63" s="6">
        <v>37822866</v>
      </c>
      <c r="K63" s="6">
        <v>2725500</v>
      </c>
      <c r="L63" s="6">
        <v>24946400</v>
      </c>
      <c r="M63" s="6">
        <v>2249200</v>
      </c>
      <c r="N63" s="6">
        <v>22220900</v>
      </c>
      <c r="O63" s="5">
        <v>0.89</v>
      </c>
    </row>
    <row r="64" spans="1:15" x14ac:dyDescent="0.25">
      <c r="A64" s="4" t="s">
        <v>1474</v>
      </c>
      <c r="B64" s="4" t="s">
        <v>411</v>
      </c>
      <c r="C64" s="7" t="s">
        <v>410</v>
      </c>
      <c r="D64" s="7" t="s">
        <v>150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1474</v>
      </c>
      <c r="B65" s="4" t="s">
        <v>409</v>
      </c>
      <c r="C65" s="7" t="s">
        <v>408</v>
      </c>
      <c r="D65" s="7" t="s">
        <v>147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1474</v>
      </c>
      <c r="B66" s="4" t="s">
        <v>407</v>
      </c>
      <c r="C66" s="7" t="s">
        <v>406</v>
      </c>
      <c r="D66" s="7" t="s">
        <v>144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5">
        <v>0</v>
      </c>
    </row>
    <row r="67" spans="1:15" x14ac:dyDescent="0.25">
      <c r="A67" s="4" t="s">
        <v>1474</v>
      </c>
      <c r="B67" s="4" t="s">
        <v>405</v>
      </c>
      <c r="C67" s="7" t="s">
        <v>404</v>
      </c>
      <c r="D67" s="7" t="s">
        <v>403</v>
      </c>
      <c r="E67" s="6">
        <v>4502123131</v>
      </c>
      <c r="F67" s="6">
        <v>0</v>
      </c>
      <c r="G67" s="6">
        <v>255486434</v>
      </c>
      <c r="H67" s="6">
        <v>4757609565</v>
      </c>
      <c r="I67" s="6">
        <v>0</v>
      </c>
      <c r="J67" s="6">
        <v>4757609565</v>
      </c>
      <c r="K67" s="6">
        <v>138923585</v>
      </c>
      <c r="L67" s="6">
        <v>2974871365</v>
      </c>
      <c r="M67" s="6">
        <v>309582155</v>
      </c>
      <c r="N67" s="6">
        <v>2004348922</v>
      </c>
      <c r="O67" s="5">
        <v>0.67</v>
      </c>
    </row>
    <row r="68" spans="1:15" x14ac:dyDescent="0.25">
      <c r="A68" s="4" t="s">
        <v>1474</v>
      </c>
      <c r="B68" s="4" t="s">
        <v>402</v>
      </c>
      <c r="C68" s="7" t="s">
        <v>401</v>
      </c>
      <c r="D68" s="7" t="s">
        <v>400</v>
      </c>
      <c r="E68" s="6">
        <v>4485930103</v>
      </c>
      <c r="F68" s="6">
        <v>0</v>
      </c>
      <c r="G68" s="6">
        <v>249021768</v>
      </c>
      <c r="H68" s="6">
        <v>4734951871</v>
      </c>
      <c r="I68" s="6">
        <v>0</v>
      </c>
      <c r="J68" s="6">
        <v>4734951871</v>
      </c>
      <c r="K68" s="6">
        <v>138923585</v>
      </c>
      <c r="L68" s="6">
        <v>2967780585</v>
      </c>
      <c r="M68" s="6">
        <v>308955715</v>
      </c>
      <c r="N68" s="6">
        <v>1997602142</v>
      </c>
      <c r="O68" s="5">
        <v>0.67</v>
      </c>
    </row>
    <row r="69" spans="1:15" x14ac:dyDescent="0.25">
      <c r="A69" s="4" t="s">
        <v>1474</v>
      </c>
      <c r="B69" s="4" t="s">
        <v>399</v>
      </c>
      <c r="C69" s="7" t="s">
        <v>398</v>
      </c>
      <c r="D69" s="7" t="s">
        <v>397</v>
      </c>
      <c r="E69" s="6">
        <v>251363184</v>
      </c>
      <c r="F69" s="6">
        <v>0</v>
      </c>
      <c r="G69" s="6">
        <v>119275685</v>
      </c>
      <c r="H69" s="6">
        <v>370638869</v>
      </c>
      <c r="I69" s="6">
        <v>0</v>
      </c>
      <c r="J69" s="6">
        <v>370638869</v>
      </c>
      <c r="K69" s="6">
        <v>87643898</v>
      </c>
      <c r="L69" s="6">
        <v>339087050</v>
      </c>
      <c r="M69" s="6">
        <v>38720148</v>
      </c>
      <c r="N69" s="6">
        <v>219008372</v>
      </c>
      <c r="O69" s="5">
        <v>0.65</v>
      </c>
    </row>
    <row r="70" spans="1:15" x14ac:dyDescent="0.25">
      <c r="A70" s="4" t="s">
        <v>1474</v>
      </c>
      <c r="B70" s="4" t="s">
        <v>396</v>
      </c>
      <c r="C70" s="7" t="s">
        <v>395</v>
      </c>
      <c r="D70" s="7" t="s">
        <v>21</v>
      </c>
      <c r="E70" s="6">
        <v>30000000</v>
      </c>
      <c r="F70" s="6">
        <v>0</v>
      </c>
      <c r="G70" s="6">
        <v>0</v>
      </c>
      <c r="H70" s="6">
        <v>30000000</v>
      </c>
      <c r="I70" s="6">
        <v>0</v>
      </c>
      <c r="J70" s="6">
        <v>30000000</v>
      </c>
      <c r="K70" s="6">
        <v>0</v>
      </c>
      <c r="L70" s="6">
        <v>14198272</v>
      </c>
      <c r="M70" s="6">
        <v>0</v>
      </c>
      <c r="N70" s="6">
        <v>7520245</v>
      </c>
      <c r="O70" s="5">
        <v>0.53</v>
      </c>
    </row>
    <row r="71" spans="1:15" x14ac:dyDescent="0.25">
      <c r="A71" s="4" t="s">
        <v>1474</v>
      </c>
      <c r="B71" s="4" t="s">
        <v>394</v>
      </c>
      <c r="C71" s="7" t="s">
        <v>393</v>
      </c>
      <c r="D71" s="7" t="s">
        <v>392</v>
      </c>
      <c r="E71" s="6">
        <v>234824408</v>
      </c>
      <c r="F71" s="6">
        <v>0</v>
      </c>
      <c r="G71" s="6">
        <v>27691016</v>
      </c>
      <c r="H71" s="6">
        <v>262515424</v>
      </c>
      <c r="I71" s="6">
        <v>0</v>
      </c>
      <c r="J71" s="6">
        <v>262515424</v>
      </c>
      <c r="K71" s="6">
        <v>-2667017</v>
      </c>
      <c r="L71" s="6">
        <v>171667406</v>
      </c>
      <c r="M71" s="6">
        <v>27429252</v>
      </c>
      <c r="N71" s="6">
        <v>102688686</v>
      </c>
      <c r="O71" s="5">
        <v>0.6</v>
      </c>
    </row>
    <row r="72" spans="1:15" x14ac:dyDescent="0.25">
      <c r="A72" s="4" t="s">
        <v>1474</v>
      </c>
      <c r="B72" s="4" t="s">
        <v>391</v>
      </c>
      <c r="C72" s="7" t="s">
        <v>390</v>
      </c>
      <c r="D72" s="7" t="s">
        <v>389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</row>
    <row r="73" spans="1:15" x14ac:dyDescent="0.25">
      <c r="A73" s="4" t="s">
        <v>1474</v>
      </c>
      <c r="B73" s="4" t="s">
        <v>388</v>
      </c>
      <c r="C73" s="7" t="s">
        <v>387</v>
      </c>
      <c r="D73" s="7" t="s">
        <v>386</v>
      </c>
      <c r="E73" s="6">
        <v>152634324</v>
      </c>
      <c r="F73" s="6">
        <v>0</v>
      </c>
      <c r="G73" s="6">
        <v>0</v>
      </c>
      <c r="H73" s="6">
        <v>152634324</v>
      </c>
      <c r="I73" s="6">
        <v>0</v>
      </c>
      <c r="J73" s="6">
        <v>152634324</v>
      </c>
      <c r="K73" s="6">
        <v>6553641</v>
      </c>
      <c r="L73" s="6">
        <v>94741891</v>
      </c>
      <c r="M73" s="6">
        <v>10259899</v>
      </c>
      <c r="N73" s="6">
        <v>86913249</v>
      </c>
      <c r="O73" s="5">
        <v>0.92</v>
      </c>
    </row>
    <row r="74" spans="1:15" x14ac:dyDescent="0.25">
      <c r="A74" s="4" t="s">
        <v>1474</v>
      </c>
      <c r="B74" s="4" t="s">
        <v>385</v>
      </c>
      <c r="C74" s="7" t="s">
        <v>384</v>
      </c>
      <c r="D74" s="7" t="s">
        <v>383</v>
      </c>
      <c r="E74" s="6">
        <v>118198317</v>
      </c>
      <c r="F74" s="6">
        <v>0</v>
      </c>
      <c r="G74" s="6">
        <v>0</v>
      </c>
      <c r="H74" s="6">
        <v>118198317</v>
      </c>
      <c r="I74" s="6">
        <v>0</v>
      </c>
      <c r="J74" s="6">
        <v>118198317</v>
      </c>
      <c r="K74" s="6">
        <v>0</v>
      </c>
      <c r="L74" s="6">
        <v>68985760</v>
      </c>
      <c r="M74" s="6">
        <v>1593500</v>
      </c>
      <c r="N74" s="6">
        <v>12667586</v>
      </c>
      <c r="O74" s="5">
        <v>0.18</v>
      </c>
    </row>
    <row r="75" spans="1:15" x14ac:dyDescent="0.25">
      <c r="A75" s="4" t="s">
        <v>1474</v>
      </c>
      <c r="B75" s="4" t="s">
        <v>382</v>
      </c>
      <c r="C75" s="7" t="s">
        <v>381</v>
      </c>
      <c r="D75" s="7" t="s">
        <v>380</v>
      </c>
      <c r="E75" s="6">
        <v>2795322339</v>
      </c>
      <c r="F75" s="6">
        <v>0</v>
      </c>
      <c r="G75" s="6">
        <v>102055067</v>
      </c>
      <c r="H75" s="6">
        <v>2897377406</v>
      </c>
      <c r="I75" s="6">
        <v>0</v>
      </c>
      <c r="J75" s="6">
        <v>2897377406</v>
      </c>
      <c r="K75" s="6">
        <v>5304946</v>
      </c>
      <c r="L75" s="6">
        <v>1696710388</v>
      </c>
      <c r="M75" s="6">
        <v>179831438</v>
      </c>
      <c r="N75" s="6">
        <v>1074704852</v>
      </c>
      <c r="O75" s="5">
        <v>0.63</v>
      </c>
    </row>
    <row r="76" spans="1:15" x14ac:dyDescent="0.25">
      <c r="A76" s="4" t="s">
        <v>1474</v>
      </c>
      <c r="B76" s="4" t="s">
        <v>379</v>
      </c>
      <c r="C76" s="7" t="s">
        <v>378</v>
      </c>
      <c r="D76" s="7" t="s">
        <v>377</v>
      </c>
      <c r="E76" s="6">
        <v>2795322339</v>
      </c>
      <c r="F76" s="6">
        <v>-6464666</v>
      </c>
      <c r="G76" s="6">
        <v>102055067</v>
      </c>
      <c r="H76" s="6">
        <v>2897377406</v>
      </c>
      <c r="I76" s="6">
        <v>0</v>
      </c>
      <c r="J76" s="6">
        <v>2897377406</v>
      </c>
      <c r="K76" s="6">
        <v>5304946</v>
      </c>
      <c r="L76" s="6">
        <v>1696710388</v>
      </c>
      <c r="M76" s="6">
        <v>179831438</v>
      </c>
      <c r="N76" s="6">
        <v>1074704852</v>
      </c>
      <c r="O76" s="5">
        <v>0.63</v>
      </c>
    </row>
    <row r="77" spans="1:15" x14ac:dyDescent="0.25">
      <c r="A77" s="4" t="s">
        <v>1474</v>
      </c>
      <c r="B77" s="4" t="s">
        <v>376</v>
      </c>
      <c r="C77" s="7" t="s">
        <v>375</v>
      </c>
      <c r="D77" s="7" t="s">
        <v>1067</v>
      </c>
      <c r="E77" s="6">
        <v>103300752</v>
      </c>
      <c r="F77" s="6">
        <v>0</v>
      </c>
      <c r="G77" s="6">
        <v>0</v>
      </c>
      <c r="H77" s="6">
        <v>103300752</v>
      </c>
      <c r="I77" s="6">
        <v>0</v>
      </c>
      <c r="J77" s="6">
        <v>103300752</v>
      </c>
      <c r="K77" s="6">
        <v>0</v>
      </c>
      <c r="L77" s="6">
        <v>98583599</v>
      </c>
      <c r="M77" s="6">
        <v>4943578</v>
      </c>
      <c r="N77" s="6">
        <v>61949873</v>
      </c>
      <c r="O77" s="5">
        <v>0.63</v>
      </c>
    </row>
    <row r="78" spans="1:15" x14ac:dyDescent="0.25">
      <c r="A78" s="4" t="s">
        <v>1474</v>
      </c>
      <c r="B78" s="4" t="s">
        <v>373</v>
      </c>
      <c r="C78" s="7" t="s">
        <v>372</v>
      </c>
      <c r="D78" s="7" t="s">
        <v>371</v>
      </c>
      <c r="E78" s="6">
        <v>215000000</v>
      </c>
      <c r="F78" s="6">
        <v>0</v>
      </c>
      <c r="G78" s="6">
        <v>0</v>
      </c>
      <c r="H78" s="6">
        <v>215000000</v>
      </c>
      <c r="I78" s="6">
        <v>0</v>
      </c>
      <c r="J78" s="6">
        <v>215000000</v>
      </c>
      <c r="K78" s="6">
        <v>0</v>
      </c>
      <c r="L78" s="6">
        <v>73562899</v>
      </c>
      <c r="M78" s="6">
        <v>11720196</v>
      </c>
      <c r="N78" s="6">
        <v>55027040</v>
      </c>
      <c r="O78" s="5">
        <v>0.75</v>
      </c>
    </row>
    <row r="79" spans="1:15" x14ac:dyDescent="0.25">
      <c r="A79" s="4" t="s">
        <v>1474</v>
      </c>
      <c r="B79" s="4" t="s">
        <v>370</v>
      </c>
      <c r="C79" s="7" t="s">
        <v>369</v>
      </c>
      <c r="D79" s="7" t="s">
        <v>368</v>
      </c>
      <c r="E79" s="6">
        <v>125396134</v>
      </c>
      <c r="F79" s="6">
        <v>0</v>
      </c>
      <c r="G79" s="6">
        <v>0</v>
      </c>
      <c r="H79" s="6">
        <v>125396134</v>
      </c>
      <c r="I79" s="6">
        <v>0</v>
      </c>
      <c r="J79" s="6">
        <v>125396134</v>
      </c>
      <c r="K79" s="6">
        <v>9284303</v>
      </c>
      <c r="L79" s="6">
        <v>122540455</v>
      </c>
      <c r="M79" s="6">
        <v>1636600</v>
      </c>
      <c r="N79" s="6">
        <v>112979388</v>
      </c>
      <c r="O79" s="5">
        <v>0.92</v>
      </c>
    </row>
    <row r="80" spans="1:15" x14ac:dyDescent="0.25">
      <c r="A80" s="4" t="s">
        <v>1474</v>
      </c>
      <c r="B80" s="4" t="s">
        <v>367</v>
      </c>
      <c r="C80" s="7" t="s">
        <v>366</v>
      </c>
      <c r="D80" s="7" t="s">
        <v>365</v>
      </c>
      <c r="E80" s="6">
        <v>125396134</v>
      </c>
      <c r="F80" s="6">
        <v>0</v>
      </c>
      <c r="G80" s="6">
        <v>0</v>
      </c>
      <c r="H80" s="6">
        <v>125396134</v>
      </c>
      <c r="I80" s="6">
        <v>0</v>
      </c>
      <c r="J80" s="6">
        <v>125396134</v>
      </c>
      <c r="K80" s="6">
        <v>9284303</v>
      </c>
      <c r="L80" s="6">
        <v>122540455</v>
      </c>
      <c r="M80" s="6">
        <v>1636600</v>
      </c>
      <c r="N80" s="6">
        <v>112979388</v>
      </c>
      <c r="O80" s="5">
        <v>0.92</v>
      </c>
    </row>
    <row r="81" spans="1:15" x14ac:dyDescent="0.25">
      <c r="A81" s="4" t="s">
        <v>1474</v>
      </c>
      <c r="B81" s="4" t="s">
        <v>364</v>
      </c>
      <c r="C81" s="7" t="s">
        <v>363</v>
      </c>
      <c r="D81" s="7" t="s">
        <v>362</v>
      </c>
      <c r="E81" s="6">
        <v>372340645</v>
      </c>
      <c r="F81" s="6">
        <v>0</v>
      </c>
      <c r="G81" s="6">
        <v>0</v>
      </c>
      <c r="H81" s="6">
        <v>372340645</v>
      </c>
      <c r="I81" s="6">
        <v>0</v>
      </c>
      <c r="J81" s="6">
        <v>372340645</v>
      </c>
      <c r="K81" s="6">
        <v>32803814</v>
      </c>
      <c r="L81" s="6">
        <v>270381871</v>
      </c>
      <c r="M81" s="6">
        <v>32821104</v>
      </c>
      <c r="N81" s="6">
        <v>264142851</v>
      </c>
      <c r="O81" s="5">
        <v>0.98</v>
      </c>
    </row>
    <row r="82" spans="1:15" x14ac:dyDescent="0.25">
      <c r="A82" s="4" t="s">
        <v>1474</v>
      </c>
      <c r="B82" s="4" t="s">
        <v>361</v>
      </c>
      <c r="C82" s="7" t="s">
        <v>360</v>
      </c>
      <c r="D82" s="7" t="s">
        <v>359</v>
      </c>
      <c r="E82" s="6">
        <v>151593706</v>
      </c>
      <c r="F82" s="6">
        <v>0</v>
      </c>
      <c r="G82" s="6">
        <v>0</v>
      </c>
      <c r="H82" s="6">
        <v>151593706</v>
      </c>
      <c r="I82" s="6">
        <v>0</v>
      </c>
      <c r="J82" s="6">
        <v>151593706</v>
      </c>
      <c r="K82" s="6">
        <v>13152750</v>
      </c>
      <c r="L82" s="6">
        <v>118059420</v>
      </c>
      <c r="M82" s="6">
        <v>13152750</v>
      </c>
      <c r="N82" s="6">
        <v>118059420</v>
      </c>
      <c r="O82" s="5">
        <v>1</v>
      </c>
    </row>
    <row r="83" spans="1:15" x14ac:dyDescent="0.25">
      <c r="A83" s="4" t="s">
        <v>1474</v>
      </c>
      <c r="B83" s="4" t="s">
        <v>358</v>
      </c>
      <c r="C83" s="7" t="s">
        <v>357</v>
      </c>
      <c r="D83" s="7" t="s">
        <v>715</v>
      </c>
      <c r="E83" s="6">
        <v>71391840</v>
      </c>
      <c r="F83" s="6">
        <v>0</v>
      </c>
      <c r="G83" s="6">
        <v>0</v>
      </c>
      <c r="H83" s="6">
        <v>71391840</v>
      </c>
      <c r="I83" s="6">
        <v>0</v>
      </c>
      <c r="J83" s="6">
        <v>71391840</v>
      </c>
      <c r="K83" s="6">
        <v>12736720</v>
      </c>
      <c r="L83" s="6">
        <v>42136640</v>
      </c>
      <c r="M83" s="6">
        <v>12736720</v>
      </c>
      <c r="N83" s="6">
        <v>42136640</v>
      </c>
      <c r="O83" s="5">
        <v>1</v>
      </c>
    </row>
    <row r="84" spans="1:15" x14ac:dyDescent="0.25">
      <c r="A84" s="4" t="s">
        <v>1474</v>
      </c>
      <c r="B84" s="4" t="s">
        <v>355</v>
      </c>
      <c r="C84" s="7" t="s">
        <v>354</v>
      </c>
      <c r="D84" s="7" t="s">
        <v>353</v>
      </c>
      <c r="E84" s="6">
        <v>96970985</v>
      </c>
      <c r="F84" s="6">
        <v>0</v>
      </c>
      <c r="G84" s="6">
        <v>0</v>
      </c>
      <c r="H84" s="6">
        <v>96970985</v>
      </c>
      <c r="I84" s="6">
        <v>0</v>
      </c>
      <c r="J84" s="6">
        <v>96970985</v>
      </c>
      <c r="K84" s="6">
        <v>2278020</v>
      </c>
      <c r="L84" s="6">
        <v>63573580</v>
      </c>
      <c r="M84" s="6">
        <v>2278020</v>
      </c>
      <c r="N84" s="6">
        <v>58507880</v>
      </c>
      <c r="O84" s="5">
        <v>0.92</v>
      </c>
    </row>
    <row r="85" spans="1:15" x14ac:dyDescent="0.25">
      <c r="A85" s="4" t="s">
        <v>1474</v>
      </c>
      <c r="B85" s="4" t="s">
        <v>352</v>
      </c>
      <c r="C85" s="7" t="s">
        <v>351</v>
      </c>
      <c r="D85" s="7" t="s">
        <v>350</v>
      </c>
      <c r="E85" s="6">
        <v>52000000</v>
      </c>
      <c r="F85" s="6">
        <v>0</v>
      </c>
      <c r="G85" s="6">
        <v>0</v>
      </c>
      <c r="H85" s="6">
        <v>52000000</v>
      </c>
      <c r="I85" s="6">
        <v>0</v>
      </c>
      <c r="J85" s="6">
        <v>52000000</v>
      </c>
      <c r="K85" s="6">
        <v>4636324</v>
      </c>
      <c r="L85" s="6">
        <v>46572541</v>
      </c>
      <c r="M85" s="6">
        <v>4636324</v>
      </c>
      <c r="N85" s="6">
        <v>45404801</v>
      </c>
      <c r="O85" s="5">
        <v>0.97</v>
      </c>
    </row>
    <row r="86" spans="1:15" x14ac:dyDescent="0.25">
      <c r="A86" s="4" t="s">
        <v>1474</v>
      </c>
      <c r="B86" s="4" t="s">
        <v>349</v>
      </c>
      <c r="C86" s="7" t="s">
        <v>348</v>
      </c>
      <c r="D86" s="7" t="s">
        <v>347</v>
      </c>
      <c r="E86" s="6">
        <v>384114</v>
      </c>
      <c r="F86" s="6">
        <v>0</v>
      </c>
      <c r="G86" s="6">
        <v>0</v>
      </c>
      <c r="H86" s="6">
        <v>384114</v>
      </c>
      <c r="I86" s="6">
        <v>0</v>
      </c>
      <c r="J86" s="6">
        <v>384114</v>
      </c>
      <c r="K86" s="6">
        <v>0</v>
      </c>
      <c r="L86" s="6">
        <v>39690</v>
      </c>
      <c r="M86" s="6">
        <v>17290</v>
      </c>
      <c r="N86" s="6">
        <v>34110</v>
      </c>
      <c r="O86" s="5">
        <v>0.86</v>
      </c>
    </row>
    <row r="87" spans="1:15" x14ac:dyDescent="0.25">
      <c r="A87" s="4" t="s">
        <v>1474</v>
      </c>
      <c r="B87" s="4" t="s">
        <v>346</v>
      </c>
      <c r="C87" s="7" t="s">
        <v>345</v>
      </c>
      <c r="D87" s="7" t="s">
        <v>344</v>
      </c>
      <c r="E87" s="6">
        <v>41200000</v>
      </c>
      <c r="F87" s="6">
        <v>0</v>
      </c>
      <c r="G87" s="6">
        <v>0</v>
      </c>
      <c r="H87" s="6">
        <v>41200000</v>
      </c>
      <c r="I87" s="6">
        <v>0</v>
      </c>
      <c r="J87" s="6">
        <v>41200000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</row>
    <row r="88" spans="1:15" x14ac:dyDescent="0.25">
      <c r="A88" s="4" t="s">
        <v>1474</v>
      </c>
      <c r="B88" s="4" t="s">
        <v>343</v>
      </c>
      <c r="C88" s="7" t="s">
        <v>342</v>
      </c>
      <c r="D88" s="7" t="s">
        <v>341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5">
        <v>0</v>
      </c>
    </row>
    <row r="89" spans="1:15" x14ac:dyDescent="0.25">
      <c r="A89" s="4" t="s">
        <v>1474</v>
      </c>
      <c r="B89" s="4" t="s">
        <v>340</v>
      </c>
      <c r="C89" s="7" t="s">
        <v>339</v>
      </c>
      <c r="D89" s="7" t="s">
        <v>338</v>
      </c>
      <c r="E89" s="6">
        <v>15450000</v>
      </c>
      <c r="F89" s="6">
        <v>0</v>
      </c>
      <c r="G89" s="6">
        <v>0</v>
      </c>
      <c r="H89" s="6">
        <v>15450000</v>
      </c>
      <c r="I89" s="6">
        <v>0</v>
      </c>
      <c r="J89" s="6">
        <v>15450000</v>
      </c>
      <c r="K89" s="6">
        <v>0</v>
      </c>
      <c r="L89" s="6">
        <v>12064000</v>
      </c>
      <c r="M89" s="6">
        <v>0</v>
      </c>
      <c r="N89" s="6">
        <v>0</v>
      </c>
      <c r="O89" s="5">
        <v>0</v>
      </c>
    </row>
    <row r="90" spans="1:15" x14ac:dyDescent="0.25">
      <c r="A90" s="4" t="s">
        <v>1474</v>
      </c>
      <c r="B90" s="4" t="s">
        <v>337</v>
      </c>
      <c r="C90" s="7" t="s">
        <v>336</v>
      </c>
      <c r="D90" s="7" t="s">
        <v>335</v>
      </c>
      <c r="E90" s="6">
        <v>30900000</v>
      </c>
      <c r="F90" s="6">
        <v>0</v>
      </c>
      <c r="G90" s="6">
        <v>0</v>
      </c>
      <c r="H90" s="6">
        <v>30900000</v>
      </c>
      <c r="I90" s="6">
        <v>0</v>
      </c>
      <c r="J90" s="6">
        <v>30900000</v>
      </c>
      <c r="K90" s="6">
        <v>0</v>
      </c>
      <c r="L90" s="6">
        <v>5256994</v>
      </c>
      <c r="M90" s="6">
        <v>0</v>
      </c>
      <c r="N90" s="6">
        <v>0</v>
      </c>
      <c r="O90" s="5">
        <v>0</v>
      </c>
    </row>
    <row r="91" spans="1:15" x14ac:dyDescent="0.25">
      <c r="A91" s="4" t="s">
        <v>1474</v>
      </c>
      <c r="B91" s="4" t="s">
        <v>334</v>
      </c>
      <c r="C91" s="7" t="s">
        <v>333</v>
      </c>
      <c r="D91" s="7" t="s">
        <v>332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1474</v>
      </c>
      <c r="B92" s="4" t="s">
        <v>331</v>
      </c>
      <c r="C92" s="7" t="s">
        <v>330</v>
      </c>
      <c r="D92" s="7" t="s">
        <v>329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1474</v>
      </c>
      <c r="B93" s="4" t="s">
        <v>328</v>
      </c>
      <c r="C93" s="7" t="s">
        <v>327</v>
      </c>
      <c r="D93" s="7" t="s">
        <v>326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</row>
    <row r="94" spans="1:15" x14ac:dyDescent="0.25">
      <c r="A94" s="4" t="s">
        <v>1474</v>
      </c>
      <c r="B94" s="4" t="s">
        <v>325</v>
      </c>
      <c r="C94" s="7" t="s">
        <v>324</v>
      </c>
      <c r="D94" s="7" t="s">
        <v>323</v>
      </c>
      <c r="E94" s="6">
        <v>16193028</v>
      </c>
      <c r="F94" s="6">
        <v>0</v>
      </c>
      <c r="G94" s="6">
        <v>6464666</v>
      </c>
      <c r="H94" s="6">
        <v>22657694</v>
      </c>
      <c r="I94" s="6">
        <v>0</v>
      </c>
      <c r="J94" s="6">
        <v>22657694</v>
      </c>
      <c r="K94" s="6">
        <v>0</v>
      </c>
      <c r="L94" s="6">
        <v>7090780</v>
      </c>
      <c r="M94" s="6">
        <v>626440</v>
      </c>
      <c r="N94" s="6">
        <v>6746780</v>
      </c>
      <c r="O94" s="5">
        <v>0.95</v>
      </c>
    </row>
    <row r="95" spans="1:15" x14ac:dyDescent="0.25">
      <c r="A95" s="4" t="s">
        <v>1474</v>
      </c>
      <c r="B95" s="4" t="s">
        <v>322</v>
      </c>
      <c r="C95" s="7" t="s">
        <v>321</v>
      </c>
      <c r="D95" s="7" t="s">
        <v>87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</row>
    <row r="96" spans="1:15" x14ac:dyDescent="0.25">
      <c r="A96" s="4" t="s">
        <v>1474</v>
      </c>
      <c r="B96" s="4" t="s">
        <v>320</v>
      </c>
      <c r="C96" s="7" t="s">
        <v>319</v>
      </c>
      <c r="D96" s="7" t="s">
        <v>318</v>
      </c>
      <c r="E96" s="6">
        <v>10193028</v>
      </c>
      <c r="F96" s="6">
        <v>6464666</v>
      </c>
      <c r="G96" s="6">
        <v>6464666</v>
      </c>
      <c r="H96" s="6">
        <v>16657694</v>
      </c>
      <c r="I96" s="6">
        <v>0</v>
      </c>
      <c r="J96" s="6">
        <v>16657694</v>
      </c>
      <c r="K96" s="6">
        <v>0</v>
      </c>
      <c r="L96" s="6">
        <v>1935980</v>
      </c>
      <c r="M96" s="6">
        <v>626440</v>
      </c>
      <c r="N96" s="6">
        <v>1591980</v>
      </c>
      <c r="O96" s="5">
        <v>0.82</v>
      </c>
    </row>
    <row r="97" spans="1:15" x14ac:dyDescent="0.25">
      <c r="A97" s="4" t="s">
        <v>1474</v>
      </c>
      <c r="B97" s="4" t="s">
        <v>317</v>
      </c>
      <c r="C97" s="7" t="s">
        <v>316</v>
      </c>
      <c r="D97" s="7" t="s">
        <v>1032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</row>
    <row r="98" spans="1:15" x14ac:dyDescent="0.25">
      <c r="A98" s="4" t="s">
        <v>1474</v>
      </c>
      <c r="B98" s="4" t="s">
        <v>314</v>
      </c>
      <c r="C98" s="7" t="s">
        <v>313</v>
      </c>
      <c r="D98" s="7" t="s">
        <v>1031</v>
      </c>
      <c r="E98" s="6">
        <v>6000000</v>
      </c>
      <c r="F98" s="6">
        <v>0</v>
      </c>
      <c r="G98" s="6">
        <v>0</v>
      </c>
      <c r="H98" s="6">
        <v>6000000</v>
      </c>
      <c r="I98" s="6">
        <v>0</v>
      </c>
      <c r="J98" s="6">
        <v>6000000</v>
      </c>
      <c r="K98" s="6">
        <v>0</v>
      </c>
      <c r="L98" s="6">
        <v>5154800</v>
      </c>
      <c r="M98" s="6">
        <v>0</v>
      </c>
      <c r="N98" s="6">
        <v>5154800</v>
      </c>
      <c r="O98" s="5">
        <v>1</v>
      </c>
    </row>
    <row r="99" spans="1:15" x14ac:dyDescent="0.25">
      <c r="A99" s="4" t="s">
        <v>1474</v>
      </c>
      <c r="B99" s="4" t="s">
        <v>311</v>
      </c>
      <c r="C99" s="7" t="s">
        <v>310</v>
      </c>
      <c r="D99" s="7" t="s">
        <v>309</v>
      </c>
      <c r="E99" s="6">
        <v>6000000</v>
      </c>
      <c r="F99" s="6">
        <v>0</v>
      </c>
      <c r="G99" s="6">
        <v>0</v>
      </c>
      <c r="H99" s="6">
        <v>6000000</v>
      </c>
      <c r="I99" s="6">
        <v>0</v>
      </c>
      <c r="J99" s="6">
        <v>6000000</v>
      </c>
      <c r="K99" s="6">
        <v>0</v>
      </c>
      <c r="L99" s="6">
        <v>5154800</v>
      </c>
      <c r="M99" s="6">
        <v>0</v>
      </c>
      <c r="N99" s="6">
        <v>5154800</v>
      </c>
      <c r="O99" s="5">
        <v>1</v>
      </c>
    </row>
    <row r="100" spans="1:15" x14ac:dyDescent="0.25">
      <c r="A100" s="4" t="s">
        <v>1474</v>
      </c>
      <c r="B100" s="4" t="s">
        <v>308</v>
      </c>
      <c r="C100" s="7" t="s">
        <v>307</v>
      </c>
      <c r="D100" s="7" t="s">
        <v>306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1474</v>
      </c>
      <c r="B101" s="4" t="s">
        <v>305</v>
      </c>
      <c r="C101" s="7" t="s">
        <v>304</v>
      </c>
      <c r="D101" s="7" t="s">
        <v>303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</row>
    <row r="102" spans="1:15" x14ac:dyDescent="0.25">
      <c r="A102" s="4" t="s">
        <v>1474</v>
      </c>
      <c r="B102" s="4" t="s">
        <v>302</v>
      </c>
      <c r="C102" s="7" t="s">
        <v>301</v>
      </c>
      <c r="D102" s="7" t="s">
        <v>300</v>
      </c>
      <c r="E102" s="6">
        <v>1710000000</v>
      </c>
      <c r="F102" s="6">
        <v>0</v>
      </c>
      <c r="G102" s="6">
        <v>-287641516</v>
      </c>
      <c r="H102" s="6">
        <v>1422358484</v>
      </c>
      <c r="I102" s="6">
        <v>0</v>
      </c>
      <c r="J102" s="6">
        <v>1422358484</v>
      </c>
      <c r="K102" s="6">
        <v>67098157</v>
      </c>
      <c r="L102" s="6">
        <v>917644781</v>
      </c>
      <c r="M102" s="6">
        <v>64832157</v>
      </c>
      <c r="N102" s="6">
        <v>856418090</v>
      </c>
      <c r="O102" s="5">
        <v>0.93</v>
      </c>
    </row>
    <row r="103" spans="1:15" x14ac:dyDescent="0.25">
      <c r="A103" s="4" t="s">
        <v>1474</v>
      </c>
      <c r="B103" s="4" t="s">
        <v>299</v>
      </c>
      <c r="C103" s="7" t="s">
        <v>298</v>
      </c>
      <c r="D103" s="7" t="s">
        <v>696</v>
      </c>
      <c r="E103" s="6">
        <v>1600000000</v>
      </c>
      <c r="F103" s="6">
        <v>0</v>
      </c>
      <c r="G103" s="6">
        <v>-369348719</v>
      </c>
      <c r="H103" s="6">
        <v>1230651281</v>
      </c>
      <c r="I103" s="6">
        <v>0</v>
      </c>
      <c r="J103" s="6">
        <v>1230651281</v>
      </c>
      <c r="K103" s="6">
        <v>58623925</v>
      </c>
      <c r="L103" s="6">
        <v>886515102</v>
      </c>
      <c r="M103" s="6">
        <v>56357925</v>
      </c>
      <c r="N103" s="6">
        <v>825288411</v>
      </c>
      <c r="O103" s="5">
        <v>0.93</v>
      </c>
    </row>
    <row r="104" spans="1:15" x14ac:dyDescent="0.25">
      <c r="A104" s="4" t="s">
        <v>1474</v>
      </c>
      <c r="B104" s="4" t="s">
        <v>296</v>
      </c>
      <c r="C104" s="7" t="s">
        <v>295</v>
      </c>
      <c r="D104" s="7" t="s">
        <v>695</v>
      </c>
      <c r="E104" s="6">
        <v>110000000</v>
      </c>
      <c r="F104" s="6">
        <v>0</v>
      </c>
      <c r="G104" s="6">
        <v>81707203</v>
      </c>
      <c r="H104" s="6">
        <v>191707203</v>
      </c>
      <c r="I104" s="6">
        <v>0</v>
      </c>
      <c r="J104" s="6">
        <v>191707203</v>
      </c>
      <c r="K104" s="6">
        <v>8474232</v>
      </c>
      <c r="L104" s="6">
        <v>31129679</v>
      </c>
      <c r="M104" s="6">
        <v>8474232</v>
      </c>
      <c r="N104" s="6">
        <v>31129679</v>
      </c>
      <c r="O104" s="5">
        <v>1</v>
      </c>
    </row>
    <row r="105" spans="1:15" x14ac:dyDescent="0.25">
      <c r="A105" s="4" t="s">
        <v>1474</v>
      </c>
      <c r="B105" s="4" t="s">
        <v>293</v>
      </c>
      <c r="C105" s="7" t="s">
        <v>292</v>
      </c>
      <c r="D105" s="7" t="s">
        <v>291</v>
      </c>
      <c r="E105" s="6">
        <v>35936000000</v>
      </c>
      <c r="F105" s="6">
        <v>0</v>
      </c>
      <c r="G105" s="6">
        <v>1774678060</v>
      </c>
      <c r="H105" s="6">
        <v>37710678060</v>
      </c>
      <c r="I105" s="6">
        <v>0</v>
      </c>
      <c r="J105" s="6">
        <v>37710678060</v>
      </c>
      <c r="K105" s="6">
        <v>1459158050</v>
      </c>
      <c r="L105" s="6">
        <v>29724559112.330002</v>
      </c>
      <c r="M105" s="6">
        <v>3109430591</v>
      </c>
      <c r="N105" s="6">
        <v>23280459892.5</v>
      </c>
      <c r="O105" s="5">
        <v>0.78</v>
      </c>
    </row>
    <row r="106" spans="1:15" x14ac:dyDescent="0.25">
      <c r="A106" s="4" t="s">
        <v>1474</v>
      </c>
      <c r="B106" s="4" t="s">
        <v>290</v>
      </c>
      <c r="C106" s="7" t="s">
        <v>289</v>
      </c>
      <c r="D106" s="7" t="s">
        <v>692</v>
      </c>
      <c r="E106" s="6">
        <v>35936000000</v>
      </c>
      <c r="F106" s="6">
        <v>0</v>
      </c>
      <c r="G106" s="6">
        <v>1774678060</v>
      </c>
      <c r="H106" s="6">
        <v>37710678060</v>
      </c>
      <c r="I106" s="6">
        <v>0</v>
      </c>
      <c r="J106" s="6">
        <v>37710678060</v>
      </c>
      <c r="K106" s="6">
        <v>1459158050</v>
      </c>
      <c r="L106" s="6">
        <v>29724559112.330002</v>
      </c>
      <c r="M106" s="6">
        <v>3109430591</v>
      </c>
      <c r="N106" s="6">
        <v>23280459892.5</v>
      </c>
      <c r="O106" s="5">
        <v>0.78</v>
      </c>
    </row>
    <row r="107" spans="1:15" x14ac:dyDescent="0.25">
      <c r="A107" s="4" t="s">
        <v>1474</v>
      </c>
      <c r="B107" s="4" t="s">
        <v>287</v>
      </c>
      <c r="C107" s="7" t="s">
        <v>286</v>
      </c>
      <c r="D107" s="7" t="s">
        <v>285</v>
      </c>
      <c r="E107" s="6">
        <v>7774205143</v>
      </c>
      <c r="F107" s="6">
        <v>0</v>
      </c>
      <c r="G107" s="6">
        <v>3528772</v>
      </c>
      <c r="H107" s="6">
        <v>7777733915</v>
      </c>
      <c r="I107" s="6">
        <v>0</v>
      </c>
      <c r="J107" s="6">
        <v>7777733915</v>
      </c>
      <c r="K107" s="6">
        <v>538260105</v>
      </c>
      <c r="L107" s="6">
        <v>5325297068</v>
      </c>
      <c r="M107" s="6">
        <v>536966323</v>
      </c>
      <c r="N107" s="6">
        <v>5169489832</v>
      </c>
      <c r="O107" s="5">
        <v>0.97</v>
      </c>
    </row>
    <row r="108" spans="1:15" x14ac:dyDescent="0.25">
      <c r="A108" s="4" t="s">
        <v>1474</v>
      </c>
      <c r="B108" s="4" t="s">
        <v>284</v>
      </c>
      <c r="C108" s="7" t="s">
        <v>283</v>
      </c>
      <c r="D108" s="7" t="s">
        <v>689</v>
      </c>
      <c r="E108" s="6">
        <v>5740900203</v>
      </c>
      <c r="F108" s="6">
        <v>0</v>
      </c>
      <c r="G108" s="6">
        <v>3528772</v>
      </c>
      <c r="H108" s="6">
        <v>5744428975</v>
      </c>
      <c r="I108" s="6">
        <v>0</v>
      </c>
      <c r="J108" s="6">
        <v>5744428975</v>
      </c>
      <c r="K108" s="6">
        <v>382452869</v>
      </c>
      <c r="L108" s="6">
        <v>3839636930</v>
      </c>
      <c r="M108" s="6">
        <v>382452869</v>
      </c>
      <c r="N108" s="6">
        <v>3839636930</v>
      </c>
      <c r="O108" s="5">
        <v>1</v>
      </c>
    </row>
    <row r="109" spans="1:15" x14ac:dyDescent="0.25">
      <c r="A109" s="4" t="s">
        <v>1474</v>
      </c>
      <c r="B109" s="4" t="s">
        <v>281</v>
      </c>
      <c r="C109" s="7" t="s">
        <v>280</v>
      </c>
      <c r="D109" s="7" t="s">
        <v>279</v>
      </c>
      <c r="E109" s="6">
        <v>3722495560</v>
      </c>
      <c r="F109" s="6">
        <v>0</v>
      </c>
      <c r="G109" s="6">
        <v>-137149260</v>
      </c>
      <c r="H109" s="6">
        <v>3585346300</v>
      </c>
      <c r="I109" s="6">
        <v>0</v>
      </c>
      <c r="J109" s="6">
        <v>3585346300</v>
      </c>
      <c r="K109" s="6">
        <v>279665716</v>
      </c>
      <c r="L109" s="6">
        <v>2457651499</v>
      </c>
      <c r="M109" s="6">
        <v>279665716</v>
      </c>
      <c r="N109" s="6">
        <v>2457651499</v>
      </c>
      <c r="O109" s="5">
        <v>1</v>
      </c>
    </row>
    <row r="110" spans="1:15" x14ac:dyDescent="0.25">
      <c r="A110" s="4" t="s">
        <v>1474</v>
      </c>
      <c r="B110" s="4" t="s">
        <v>278</v>
      </c>
      <c r="C110" s="7" t="s">
        <v>277</v>
      </c>
      <c r="D110" s="7" t="s">
        <v>276</v>
      </c>
      <c r="E110" s="6">
        <v>12127742</v>
      </c>
      <c r="F110" s="6">
        <v>0</v>
      </c>
      <c r="G110" s="6">
        <v>19554353</v>
      </c>
      <c r="H110" s="6">
        <v>31682095</v>
      </c>
      <c r="I110" s="6">
        <v>0</v>
      </c>
      <c r="J110" s="6">
        <v>31682095</v>
      </c>
      <c r="K110" s="6">
        <v>1035617</v>
      </c>
      <c r="L110" s="6">
        <v>13110946</v>
      </c>
      <c r="M110" s="6">
        <v>1035617</v>
      </c>
      <c r="N110" s="6">
        <v>13110946</v>
      </c>
      <c r="O110" s="5">
        <v>1</v>
      </c>
    </row>
    <row r="111" spans="1:15" ht="21" x14ac:dyDescent="0.25">
      <c r="A111" s="4" t="s">
        <v>1474</v>
      </c>
      <c r="B111" s="4" t="s">
        <v>275</v>
      </c>
      <c r="C111" s="7" t="s">
        <v>274</v>
      </c>
      <c r="D111" s="7" t="s">
        <v>273</v>
      </c>
      <c r="E111" s="6">
        <v>143916827</v>
      </c>
      <c r="F111" s="6">
        <v>0</v>
      </c>
      <c r="G111" s="6">
        <v>118846480</v>
      </c>
      <c r="H111" s="6">
        <v>262763307</v>
      </c>
      <c r="I111" s="6">
        <v>0</v>
      </c>
      <c r="J111" s="6">
        <v>262763307</v>
      </c>
      <c r="K111" s="6">
        <v>19721978</v>
      </c>
      <c r="L111" s="6">
        <v>196089545</v>
      </c>
      <c r="M111" s="6">
        <v>19721978</v>
      </c>
      <c r="N111" s="6">
        <v>196089545</v>
      </c>
      <c r="O111" s="5">
        <v>1</v>
      </c>
    </row>
    <row r="112" spans="1:15" x14ac:dyDescent="0.25">
      <c r="A112" s="4" t="s">
        <v>1474</v>
      </c>
      <c r="B112" s="4" t="s">
        <v>272</v>
      </c>
      <c r="C112" s="7" t="s">
        <v>271</v>
      </c>
      <c r="D112" s="7" t="s">
        <v>270</v>
      </c>
      <c r="E112" s="6">
        <v>6949122</v>
      </c>
      <c r="F112" s="6">
        <v>0</v>
      </c>
      <c r="G112" s="6">
        <v>0</v>
      </c>
      <c r="H112" s="6">
        <v>6949122</v>
      </c>
      <c r="I112" s="6">
        <v>0</v>
      </c>
      <c r="J112" s="6">
        <v>6949122</v>
      </c>
      <c r="K112" s="6">
        <v>557768</v>
      </c>
      <c r="L112" s="6">
        <v>4483461</v>
      </c>
      <c r="M112" s="6">
        <v>557768</v>
      </c>
      <c r="N112" s="6">
        <v>4483461</v>
      </c>
      <c r="O112" s="5">
        <v>1</v>
      </c>
    </row>
    <row r="113" spans="1:15" x14ac:dyDescent="0.25">
      <c r="A113" s="4" t="s">
        <v>1474</v>
      </c>
      <c r="B113" s="4" t="s">
        <v>269</v>
      </c>
      <c r="C113" s="7" t="s">
        <v>268</v>
      </c>
      <c r="D113" s="7" t="s">
        <v>683</v>
      </c>
      <c r="E113" s="6">
        <v>9655670</v>
      </c>
      <c r="F113" s="6">
        <v>0</v>
      </c>
      <c r="G113" s="6">
        <v>0</v>
      </c>
      <c r="H113" s="6">
        <v>9655670</v>
      </c>
      <c r="I113" s="6">
        <v>0</v>
      </c>
      <c r="J113" s="6">
        <v>9655670</v>
      </c>
      <c r="K113" s="6">
        <v>749982</v>
      </c>
      <c r="L113" s="6">
        <v>5452646</v>
      </c>
      <c r="M113" s="6">
        <v>749982</v>
      </c>
      <c r="N113" s="6">
        <v>5452646</v>
      </c>
      <c r="O113" s="5">
        <v>1</v>
      </c>
    </row>
    <row r="114" spans="1:15" x14ac:dyDescent="0.25">
      <c r="A114" s="4" t="s">
        <v>1474</v>
      </c>
      <c r="B114" s="4" t="s">
        <v>266</v>
      </c>
      <c r="C114" s="7" t="s">
        <v>265</v>
      </c>
      <c r="D114" s="7" t="s">
        <v>264</v>
      </c>
      <c r="E114" s="6">
        <v>93693042</v>
      </c>
      <c r="F114" s="6">
        <v>0</v>
      </c>
      <c r="G114" s="6">
        <v>0</v>
      </c>
      <c r="H114" s="6">
        <v>93693042</v>
      </c>
      <c r="I114" s="6">
        <v>0</v>
      </c>
      <c r="J114" s="6">
        <v>93693042</v>
      </c>
      <c r="K114" s="6">
        <v>10671732</v>
      </c>
      <c r="L114" s="6">
        <v>61817242</v>
      </c>
      <c r="M114" s="6">
        <v>10671732</v>
      </c>
      <c r="N114" s="6">
        <v>61817242</v>
      </c>
      <c r="O114" s="5">
        <v>1</v>
      </c>
    </row>
    <row r="115" spans="1:15" x14ac:dyDescent="0.25">
      <c r="A115" s="4" t="s">
        <v>1474</v>
      </c>
      <c r="B115" s="4" t="s">
        <v>263</v>
      </c>
      <c r="C115" s="7" t="s">
        <v>262</v>
      </c>
      <c r="D115" s="7" t="s">
        <v>261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</row>
    <row r="116" spans="1:15" x14ac:dyDescent="0.25">
      <c r="A116" s="4" t="s">
        <v>1474</v>
      </c>
      <c r="B116" s="4" t="s">
        <v>260</v>
      </c>
      <c r="C116" s="7" t="s">
        <v>259</v>
      </c>
      <c r="D116" s="7" t="s">
        <v>258</v>
      </c>
      <c r="E116" s="6">
        <v>410403551</v>
      </c>
      <c r="F116" s="6">
        <v>0</v>
      </c>
      <c r="G116" s="6">
        <v>-1251573</v>
      </c>
      <c r="H116" s="6">
        <v>409151978</v>
      </c>
      <c r="I116" s="6">
        <v>0</v>
      </c>
      <c r="J116" s="6">
        <v>409151978</v>
      </c>
      <c r="K116" s="6">
        <v>0</v>
      </c>
      <c r="L116" s="6">
        <v>409151978</v>
      </c>
      <c r="M116" s="6">
        <v>0</v>
      </c>
      <c r="N116" s="6">
        <v>409151978</v>
      </c>
      <c r="O116" s="5">
        <v>1</v>
      </c>
    </row>
    <row r="117" spans="1:15" x14ac:dyDescent="0.25">
      <c r="A117" s="4" t="s">
        <v>1474</v>
      </c>
      <c r="B117" s="4" t="s">
        <v>257</v>
      </c>
      <c r="C117" s="7" t="s">
        <v>256</v>
      </c>
      <c r="D117" s="7" t="s">
        <v>255</v>
      </c>
      <c r="E117" s="6">
        <v>381382220</v>
      </c>
      <c r="F117" s="6">
        <v>0</v>
      </c>
      <c r="G117" s="6">
        <v>0</v>
      </c>
      <c r="H117" s="6">
        <v>381382220</v>
      </c>
      <c r="I117" s="6">
        <v>0</v>
      </c>
      <c r="J117" s="6">
        <v>381382220</v>
      </c>
      <c r="K117" s="6">
        <v>4299644</v>
      </c>
      <c r="L117" s="6">
        <v>23673439</v>
      </c>
      <c r="M117" s="6">
        <v>4299644</v>
      </c>
      <c r="N117" s="6">
        <v>23673439</v>
      </c>
      <c r="O117" s="5">
        <v>1</v>
      </c>
    </row>
    <row r="118" spans="1:15" x14ac:dyDescent="0.25">
      <c r="A118" s="4" t="s">
        <v>1474</v>
      </c>
      <c r="B118" s="4" t="s">
        <v>254</v>
      </c>
      <c r="C118" s="7" t="s">
        <v>253</v>
      </c>
      <c r="D118" s="7" t="s">
        <v>252</v>
      </c>
      <c r="E118" s="6">
        <v>216417501</v>
      </c>
      <c r="F118" s="6">
        <v>0</v>
      </c>
      <c r="G118" s="6">
        <v>0</v>
      </c>
      <c r="H118" s="6">
        <v>216417501</v>
      </c>
      <c r="I118" s="6">
        <v>0</v>
      </c>
      <c r="J118" s="6">
        <v>216417501</v>
      </c>
      <c r="K118" s="6">
        <v>11608970</v>
      </c>
      <c r="L118" s="6">
        <v>95450590</v>
      </c>
      <c r="M118" s="6">
        <v>11608970</v>
      </c>
      <c r="N118" s="6">
        <v>95450590</v>
      </c>
      <c r="O118" s="5">
        <v>1</v>
      </c>
    </row>
    <row r="119" spans="1:15" x14ac:dyDescent="0.25">
      <c r="A119" s="4" t="s">
        <v>1474</v>
      </c>
      <c r="B119" s="4" t="s">
        <v>251</v>
      </c>
      <c r="C119" s="7" t="s">
        <v>250</v>
      </c>
      <c r="D119" s="7" t="s">
        <v>249</v>
      </c>
      <c r="E119" s="6">
        <v>447132112</v>
      </c>
      <c r="F119" s="6">
        <v>0</v>
      </c>
      <c r="G119" s="6">
        <v>0</v>
      </c>
      <c r="H119" s="6">
        <v>447132112</v>
      </c>
      <c r="I119" s="6">
        <v>0</v>
      </c>
      <c r="J119" s="6">
        <v>447132112</v>
      </c>
      <c r="K119" s="6">
        <v>38845628</v>
      </c>
      <c r="L119" s="6">
        <v>343555666</v>
      </c>
      <c r="M119" s="6">
        <v>38845628</v>
      </c>
      <c r="N119" s="6">
        <v>343555666</v>
      </c>
      <c r="O119" s="5">
        <v>1</v>
      </c>
    </row>
    <row r="120" spans="1:15" x14ac:dyDescent="0.25">
      <c r="A120" s="4" t="s">
        <v>1474</v>
      </c>
      <c r="B120" s="4" t="s">
        <v>248</v>
      </c>
      <c r="C120" s="7" t="s">
        <v>247</v>
      </c>
      <c r="D120" s="7" t="s">
        <v>246</v>
      </c>
      <c r="E120" s="6">
        <v>140816234</v>
      </c>
      <c r="F120" s="6">
        <v>0</v>
      </c>
      <c r="G120" s="6">
        <v>0</v>
      </c>
      <c r="H120" s="6">
        <v>140816234</v>
      </c>
      <c r="I120" s="6">
        <v>0</v>
      </c>
      <c r="J120" s="6">
        <v>140816234</v>
      </c>
      <c r="K120" s="6">
        <v>11448957</v>
      </c>
      <c r="L120" s="6">
        <v>98501972</v>
      </c>
      <c r="M120" s="6">
        <v>11448957</v>
      </c>
      <c r="N120" s="6">
        <v>98501972</v>
      </c>
      <c r="O120" s="5">
        <v>1</v>
      </c>
    </row>
    <row r="121" spans="1:15" x14ac:dyDescent="0.25">
      <c r="A121" s="4" t="s">
        <v>1474</v>
      </c>
      <c r="B121" s="4" t="s">
        <v>245</v>
      </c>
      <c r="C121" s="7" t="s">
        <v>244</v>
      </c>
      <c r="D121" s="7" t="s">
        <v>243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1474</v>
      </c>
      <c r="B122" s="4" t="s">
        <v>242</v>
      </c>
      <c r="C122" s="7" t="s">
        <v>241</v>
      </c>
      <c r="D122" s="7" t="s">
        <v>240</v>
      </c>
      <c r="E122" s="6">
        <v>10516063</v>
      </c>
      <c r="F122" s="6">
        <v>0</v>
      </c>
      <c r="G122" s="6">
        <v>0</v>
      </c>
      <c r="H122" s="6">
        <v>10516063</v>
      </c>
      <c r="I122" s="6">
        <v>0</v>
      </c>
      <c r="J122" s="6">
        <v>10516063</v>
      </c>
      <c r="K122" s="6">
        <v>469637</v>
      </c>
      <c r="L122" s="6">
        <v>4602444</v>
      </c>
      <c r="M122" s="6">
        <v>469637</v>
      </c>
      <c r="N122" s="6">
        <v>4602444</v>
      </c>
      <c r="O122" s="5">
        <v>1</v>
      </c>
    </row>
    <row r="123" spans="1:15" x14ac:dyDescent="0.25">
      <c r="A123" s="4" t="s">
        <v>1474</v>
      </c>
      <c r="B123" s="4" t="s">
        <v>239</v>
      </c>
      <c r="C123" s="7" t="s">
        <v>238</v>
      </c>
      <c r="D123" s="7" t="s">
        <v>237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</row>
    <row r="124" spans="1:15" x14ac:dyDescent="0.25">
      <c r="A124" s="4" t="s">
        <v>1474</v>
      </c>
      <c r="B124" s="4" t="s">
        <v>236</v>
      </c>
      <c r="C124" s="7" t="s">
        <v>235</v>
      </c>
      <c r="D124" s="7" t="s">
        <v>234</v>
      </c>
      <c r="E124" s="6">
        <v>38088001</v>
      </c>
      <c r="F124" s="6">
        <v>0</v>
      </c>
      <c r="G124" s="6">
        <v>3528772</v>
      </c>
      <c r="H124" s="6">
        <v>41616773</v>
      </c>
      <c r="I124" s="6">
        <v>0</v>
      </c>
      <c r="J124" s="6">
        <v>41616773</v>
      </c>
      <c r="K124" s="6">
        <v>2167940</v>
      </c>
      <c r="L124" s="6">
        <v>41248811</v>
      </c>
      <c r="M124" s="6">
        <v>2167940</v>
      </c>
      <c r="N124" s="6">
        <v>41248811</v>
      </c>
      <c r="O124" s="5">
        <v>1</v>
      </c>
    </row>
    <row r="125" spans="1:15" x14ac:dyDescent="0.25">
      <c r="A125" s="4" t="s">
        <v>1474</v>
      </c>
      <c r="B125" s="4" t="s">
        <v>233</v>
      </c>
      <c r="C125" s="7" t="s">
        <v>232</v>
      </c>
      <c r="D125" s="7" t="s">
        <v>231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1474</v>
      </c>
      <c r="B126" s="4" t="s">
        <v>230</v>
      </c>
      <c r="C126" s="7" t="s">
        <v>229</v>
      </c>
      <c r="D126" s="7" t="s">
        <v>228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1474</v>
      </c>
      <c r="B127" s="4" t="s">
        <v>227</v>
      </c>
      <c r="C127" s="7" t="s">
        <v>226</v>
      </c>
      <c r="D127" s="7" t="s">
        <v>225</v>
      </c>
      <c r="E127" s="6">
        <v>1205653</v>
      </c>
      <c r="F127" s="6">
        <v>0</v>
      </c>
      <c r="G127" s="6">
        <v>0</v>
      </c>
      <c r="H127" s="6">
        <v>1205653</v>
      </c>
      <c r="I127" s="6">
        <v>0</v>
      </c>
      <c r="J127" s="6">
        <v>1205653</v>
      </c>
      <c r="K127" s="6">
        <v>0</v>
      </c>
      <c r="L127" s="6">
        <v>983389</v>
      </c>
      <c r="M127" s="6">
        <v>0</v>
      </c>
      <c r="N127" s="6">
        <v>983389</v>
      </c>
      <c r="O127" s="5">
        <v>1</v>
      </c>
    </row>
    <row r="128" spans="1:15" x14ac:dyDescent="0.25">
      <c r="A128" s="4" t="s">
        <v>1474</v>
      </c>
      <c r="B128" s="4" t="s">
        <v>224</v>
      </c>
      <c r="C128" s="7" t="s">
        <v>223</v>
      </c>
      <c r="D128" s="7" t="s">
        <v>222</v>
      </c>
      <c r="E128" s="6">
        <v>1205653</v>
      </c>
      <c r="F128" s="6">
        <v>0</v>
      </c>
      <c r="G128" s="6">
        <v>0</v>
      </c>
      <c r="H128" s="6">
        <v>1205653</v>
      </c>
      <c r="I128" s="6">
        <v>0</v>
      </c>
      <c r="J128" s="6">
        <v>1205653</v>
      </c>
      <c r="K128" s="6">
        <v>0</v>
      </c>
      <c r="L128" s="6">
        <v>983389</v>
      </c>
      <c r="M128" s="6">
        <v>0</v>
      </c>
      <c r="N128" s="6">
        <v>983389</v>
      </c>
      <c r="O128" s="5">
        <v>1</v>
      </c>
    </row>
    <row r="129" spans="1:15" x14ac:dyDescent="0.25">
      <c r="A129" s="4" t="s">
        <v>1474</v>
      </c>
      <c r="B129" s="4" t="s">
        <v>221</v>
      </c>
      <c r="C129" s="7" t="s">
        <v>220</v>
      </c>
      <c r="D129" s="7" t="s">
        <v>219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1474</v>
      </c>
      <c r="B130" s="4" t="s">
        <v>218</v>
      </c>
      <c r="C130" s="7" t="s">
        <v>217</v>
      </c>
      <c r="D130" s="7" t="s">
        <v>216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5">
        <v>0</v>
      </c>
    </row>
    <row r="131" spans="1:15" x14ac:dyDescent="0.25">
      <c r="A131" s="4" t="s">
        <v>1474</v>
      </c>
      <c r="B131" s="4" t="s">
        <v>215</v>
      </c>
      <c r="C131" s="7" t="s">
        <v>214</v>
      </c>
      <c r="D131" s="7" t="s">
        <v>213</v>
      </c>
      <c r="E131" s="6">
        <v>23790385</v>
      </c>
      <c r="F131" s="6">
        <v>0</v>
      </c>
      <c r="G131" s="6">
        <v>0</v>
      </c>
      <c r="H131" s="6">
        <v>23790385</v>
      </c>
      <c r="I131" s="6">
        <v>0</v>
      </c>
      <c r="J131" s="6">
        <v>23790385</v>
      </c>
      <c r="K131" s="6">
        <v>1209300</v>
      </c>
      <c r="L131" s="6">
        <v>8702962</v>
      </c>
      <c r="M131" s="6">
        <v>1209300</v>
      </c>
      <c r="N131" s="6">
        <v>8702962</v>
      </c>
      <c r="O131" s="5">
        <v>1</v>
      </c>
    </row>
    <row r="132" spans="1:15" x14ac:dyDescent="0.25">
      <c r="A132" s="4" t="s">
        <v>1474</v>
      </c>
      <c r="B132" s="4" t="s">
        <v>212</v>
      </c>
      <c r="C132" s="7" t="s">
        <v>211</v>
      </c>
      <c r="D132" s="7" t="s">
        <v>210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5">
        <v>0</v>
      </c>
    </row>
    <row r="133" spans="1:15" x14ac:dyDescent="0.25">
      <c r="A133" s="4" t="s">
        <v>1474</v>
      </c>
      <c r="B133" s="4" t="s">
        <v>209</v>
      </c>
      <c r="C133" s="7" t="s">
        <v>208</v>
      </c>
      <c r="D133" s="7" t="s">
        <v>207</v>
      </c>
      <c r="E133" s="6">
        <v>82310520</v>
      </c>
      <c r="F133" s="6">
        <v>0</v>
      </c>
      <c r="G133" s="6">
        <v>0</v>
      </c>
      <c r="H133" s="6">
        <v>82310520</v>
      </c>
      <c r="I133" s="6">
        <v>0</v>
      </c>
      <c r="J133" s="6">
        <v>82310520</v>
      </c>
      <c r="K133" s="6">
        <v>0</v>
      </c>
      <c r="L133" s="6">
        <v>75160340</v>
      </c>
      <c r="M133" s="6">
        <v>0</v>
      </c>
      <c r="N133" s="6">
        <v>75160340</v>
      </c>
      <c r="O133" s="5">
        <v>1</v>
      </c>
    </row>
    <row r="134" spans="1:15" x14ac:dyDescent="0.25">
      <c r="A134" s="4" t="s">
        <v>1474</v>
      </c>
      <c r="B134" s="4" t="s">
        <v>206</v>
      </c>
      <c r="C134" s="7" t="s">
        <v>205</v>
      </c>
      <c r="D134" s="7" t="s">
        <v>204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1474</v>
      </c>
      <c r="B135" s="4" t="s">
        <v>203</v>
      </c>
      <c r="C135" s="7" t="s">
        <v>202</v>
      </c>
      <c r="D135" s="7" t="s">
        <v>201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1474</v>
      </c>
      <c r="B136" s="4" t="s">
        <v>200</v>
      </c>
      <c r="C136" s="7" t="s">
        <v>199</v>
      </c>
      <c r="D136" s="7" t="s">
        <v>198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1474</v>
      </c>
      <c r="B137" s="4" t="s">
        <v>197</v>
      </c>
      <c r="C137" s="7" t="s">
        <v>196</v>
      </c>
      <c r="D137" s="7" t="s">
        <v>195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5">
        <v>0</v>
      </c>
    </row>
    <row r="138" spans="1:15" x14ac:dyDescent="0.25">
      <c r="A138" s="4" t="s">
        <v>1474</v>
      </c>
      <c r="B138" s="4" t="s">
        <v>194</v>
      </c>
      <c r="C138" s="7" t="s">
        <v>193</v>
      </c>
      <c r="D138" s="7" t="s">
        <v>192</v>
      </c>
      <c r="E138" s="6">
        <v>2033304940</v>
      </c>
      <c r="F138" s="6">
        <v>0</v>
      </c>
      <c r="G138" s="6">
        <v>0</v>
      </c>
      <c r="H138" s="6">
        <v>2033304940</v>
      </c>
      <c r="I138" s="6">
        <v>0</v>
      </c>
      <c r="J138" s="6">
        <v>2033304940</v>
      </c>
      <c r="K138" s="6">
        <v>155807236</v>
      </c>
      <c r="L138" s="6">
        <v>1485660138</v>
      </c>
      <c r="M138" s="6">
        <v>154513454</v>
      </c>
      <c r="N138" s="6">
        <v>1329852902</v>
      </c>
      <c r="O138" s="5">
        <v>0.9</v>
      </c>
    </row>
    <row r="139" spans="1:15" x14ac:dyDescent="0.25">
      <c r="A139" s="4" t="s">
        <v>1474</v>
      </c>
      <c r="B139" s="4" t="s">
        <v>191</v>
      </c>
      <c r="C139" s="7" t="s">
        <v>190</v>
      </c>
      <c r="D139" s="7" t="s">
        <v>189</v>
      </c>
      <c r="E139" s="6">
        <v>1368410203</v>
      </c>
      <c r="F139" s="6">
        <v>0</v>
      </c>
      <c r="G139" s="6">
        <v>0</v>
      </c>
      <c r="H139" s="6">
        <v>1368410203</v>
      </c>
      <c r="I139" s="6">
        <v>0</v>
      </c>
      <c r="J139" s="6">
        <v>1368410203</v>
      </c>
      <c r="K139" s="6">
        <v>104037400</v>
      </c>
      <c r="L139" s="6">
        <v>979028892</v>
      </c>
      <c r="M139" s="6">
        <v>103076720</v>
      </c>
      <c r="N139" s="6">
        <v>874991492</v>
      </c>
      <c r="O139" s="5">
        <v>0.89</v>
      </c>
    </row>
    <row r="140" spans="1:15" x14ac:dyDescent="0.25">
      <c r="A140" s="4" t="s">
        <v>1474</v>
      </c>
      <c r="B140" s="4" t="s">
        <v>188</v>
      </c>
      <c r="C140" s="7" t="s">
        <v>187</v>
      </c>
      <c r="D140" s="7" t="s">
        <v>655</v>
      </c>
      <c r="E140" s="6">
        <v>489577317</v>
      </c>
      <c r="F140" s="6">
        <v>0</v>
      </c>
      <c r="G140" s="6">
        <v>0</v>
      </c>
      <c r="H140" s="6">
        <v>489577317</v>
      </c>
      <c r="I140" s="6">
        <v>0</v>
      </c>
      <c r="J140" s="6">
        <v>489577317</v>
      </c>
      <c r="K140" s="6">
        <v>33640500</v>
      </c>
      <c r="L140" s="6">
        <v>328845082</v>
      </c>
      <c r="M140" s="6">
        <v>31522400</v>
      </c>
      <c r="N140" s="6">
        <v>295204582</v>
      </c>
      <c r="O140" s="5">
        <v>0.9</v>
      </c>
    </row>
    <row r="141" spans="1:15" x14ac:dyDescent="0.25">
      <c r="A141" s="4" t="s">
        <v>1474</v>
      </c>
      <c r="B141" s="4" t="s">
        <v>185</v>
      </c>
      <c r="C141" s="7" t="s">
        <v>184</v>
      </c>
      <c r="D141" s="7" t="s">
        <v>183</v>
      </c>
      <c r="E141" s="6">
        <v>242577748</v>
      </c>
      <c r="F141" s="6">
        <v>0</v>
      </c>
      <c r="G141" s="6">
        <v>0</v>
      </c>
      <c r="H141" s="6">
        <v>242577748</v>
      </c>
      <c r="I141" s="6">
        <v>0</v>
      </c>
      <c r="J141" s="6">
        <v>242577748</v>
      </c>
      <c r="K141" s="6">
        <v>19074700</v>
      </c>
      <c r="L141" s="6">
        <v>173210800</v>
      </c>
      <c r="M141" s="6">
        <v>19821900</v>
      </c>
      <c r="N141" s="6">
        <v>154136100</v>
      </c>
      <c r="O141" s="5">
        <v>0.89</v>
      </c>
    </row>
    <row r="142" spans="1:15" x14ac:dyDescent="0.25">
      <c r="A142" s="4" t="s">
        <v>1474</v>
      </c>
      <c r="B142" s="4" t="s">
        <v>182</v>
      </c>
      <c r="C142" s="7" t="s">
        <v>181</v>
      </c>
      <c r="D142" s="7" t="s">
        <v>180</v>
      </c>
      <c r="E142" s="6">
        <v>343434433</v>
      </c>
      <c r="F142" s="6">
        <v>0</v>
      </c>
      <c r="G142" s="6">
        <v>0</v>
      </c>
      <c r="H142" s="6">
        <v>343434433</v>
      </c>
      <c r="I142" s="6">
        <v>0</v>
      </c>
      <c r="J142" s="6">
        <v>343434433</v>
      </c>
      <c r="K142" s="6">
        <v>26976700</v>
      </c>
      <c r="L142" s="6">
        <v>249143520</v>
      </c>
      <c r="M142" s="6">
        <v>28292420</v>
      </c>
      <c r="N142" s="6">
        <v>222166820</v>
      </c>
      <c r="O142" s="5">
        <v>0.89</v>
      </c>
    </row>
    <row r="143" spans="1:15" x14ac:dyDescent="0.25">
      <c r="A143" s="4" t="s">
        <v>1474</v>
      </c>
      <c r="B143" s="4" t="s">
        <v>179</v>
      </c>
      <c r="C143" s="7" t="s">
        <v>178</v>
      </c>
      <c r="D143" s="7" t="s">
        <v>177</v>
      </c>
      <c r="E143" s="6">
        <v>100899248</v>
      </c>
      <c r="F143" s="6">
        <v>0</v>
      </c>
      <c r="G143" s="6">
        <v>0</v>
      </c>
      <c r="H143" s="6">
        <v>100899248</v>
      </c>
      <c r="I143" s="6">
        <v>0</v>
      </c>
      <c r="J143" s="6">
        <v>100899248</v>
      </c>
      <c r="K143" s="6">
        <v>9168200</v>
      </c>
      <c r="L143" s="6">
        <v>79252990</v>
      </c>
      <c r="M143" s="6">
        <v>9070400</v>
      </c>
      <c r="N143" s="6">
        <v>70084790</v>
      </c>
      <c r="O143" s="5">
        <v>0.88</v>
      </c>
    </row>
    <row r="144" spans="1:15" x14ac:dyDescent="0.25">
      <c r="A144" s="4" t="s">
        <v>1474</v>
      </c>
      <c r="B144" s="4" t="s">
        <v>176</v>
      </c>
      <c r="C144" s="7" t="s">
        <v>175</v>
      </c>
      <c r="D144" s="7" t="s">
        <v>174</v>
      </c>
      <c r="E144" s="6">
        <v>191921457</v>
      </c>
      <c r="F144" s="6">
        <v>0</v>
      </c>
      <c r="G144" s="6">
        <v>0</v>
      </c>
      <c r="H144" s="6">
        <v>191921457</v>
      </c>
      <c r="I144" s="6">
        <v>0</v>
      </c>
      <c r="J144" s="6">
        <v>191921457</v>
      </c>
      <c r="K144" s="6">
        <v>15177300</v>
      </c>
      <c r="L144" s="6">
        <v>148576500</v>
      </c>
      <c r="M144" s="6">
        <v>14369600</v>
      </c>
      <c r="N144" s="6">
        <v>133399200</v>
      </c>
      <c r="O144" s="5">
        <v>0.9</v>
      </c>
    </row>
    <row r="145" spans="1:15" x14ac:dyDescent="0.25">
      <c r="A145" s="4" t="s">
        <v>1474</v>
      </c>
      <c r="B145" s="4" t="s">
        <v>173</v>
      </c>
      <c r="C145" s="7" t="s">
        <v>172</v>
      </c>
      <c r="D145" s="7" t="s">
        <v>171</v>
      </c>
      <c r="E145" s="6">
        <v>664894737</v>
      </c>
      <c r="F145" s="6">
        <v>0</v>
      </c>
      <c r="G145" s="6">
        <v>0</v>
      </c>
      <c r="H145" s="6">
        <v>664894737</v>
      </c>
      <c r="I145" s="6">
        <v>0</v>
      </c>
      <c r="J145" s="6">
        <v>664894737</v>
      </c>
      <c r="K145" s="6">
        <v>51769836</v>
      </c>
      <c r="L145" s="6">
        <v>506631246</v>
      </c>
      <c r="M145" s="6">
        <v>51436734</v>
      </c>
      <c r="N145" s="6">
        <v>454861410</v>
      </c>
      <c r="O145" s="5">
        <v>0.9</v>
      </c>
    </row>
    <row r="146" spans="1:15" x14ac:dyDescent="0.25">
      <c r="A146" s="4" t="s">
        <v>1474</v>
      </c>
      <c r="B146" s="4" t="s">
        <v>170</v>
      </c>
      <c r="C146" s="7" t="s">
        <v>169</v>
      </c>
      <c r="D146" s="7" t="s">
        <v>647</v>
      </c>
      <c r="E146" s="6">
        <v>80968762</v>
      </c>
      <c r="F146" s="6">
        <v>0</v>
      </c>
      <c r="G146" s="6">
        <v>0</v>
      </c>
      <c r="H146" s="6">
        <v>80968762</v>
      </c>
      <c r="I146" s="6">
        <v>0</v>
      </c>
      <c r="J146" s="6">
        <v>80968762</v>
      </c>
      <c r="K146" s="6">
        <v>6478136</v>
      </c>
      <c r="L146" s="6">
        <v>70842986</v>
      </c>
      <c r="M146" s="6">
        <v>6788099</v>
      </c>
      <c r="N146" s="6">
        <v>64364850</v>
      </c>
      <c r="O146" s="5">
        <v>0.91</v>
      </c>
    </row>
    <row r="147" spans="1:15" x14ac:dyDescent="0.25">
      <c r="A147" s="4" t="s">
        <v>1474</v>
      </c>
      <c r="B147" s="4" t="s">
        <v>167</v>
      </c>
      <c r="C147" s="7" t="s">
        <v>166</v>
      </c>
      <c r="D147" s="7" t="s">
        <v>165</v>
      </c>
      <c r="E147" s="6">
        <v>301405013</v>
      </c>
      <c r="F147" s="6">
        <v>0</v>
      </c>
      <c r="G147" s="6">
        <v>0</v>
      </c>
      <c r="H147" s="6">
        <v>301405013</v>
      </c>
      <c r="I147" s="6">
        <v>0</v>
      </c>
      <c r="J147" s="6">
        <v>301405013</v>
      </c>
      <c r="K147" s="6">
        <v>23288900</v>
      </c>
      <c r="L147" s="6">
        <v>224683025</v>
      </c>
      <c r="M147" s="6">
        <v>23964800</v>
      </c>
      <c r="N147" s="6">
        <v>201394125</v>
      </c>
      <c r="O147" s="5">
        <v>0.9</v>
      </c>
    </row>
    <row r="148" spans="1:15" x14ac:dyDescent="0.25">
      <c r="A148" s="4" t="s">
        <v>1474</v>
      </c>
      <c r="B148" s="4" t="s">
        <v>164</v>
      </c>
      <c r="C148" s="7" t="s">
        <v>163</v>
      </c>
      <c r="D148" s="7" t="s">
        <v>644</v>
      </c>
      <c r="E148" s="6">
        <v>42614308</v>
      </c>
      <c r="F148" s="6">
        <v>0</v>
      </c>
      <c r="G148" s="6">
        <v>0</v>
      </c>
      <c r="H148" s="6">
        <v>42614308</v>
      </c>
      <c r="I148" s="6">
        <v>0</v>
      </c>
      <c r="J148" s="6">
        <v>42614308</v>
      </c>
      <c r="K148" s="6">
        <v>3031500</v>
      </c>
      <c r="L148" s="6">
        <v>25388435</v>
      </c>
      <c r="M148" s="6">
        <v>2722635</v>
      </c>
      <c r="N148" s="6">
        <v>22356935</v>
      </c>
      <c r="O148" s="5">
        <v>0.88</v>
      </c>
    </row>
    <row r="149" spans="1:15" x14ac:dyDescent="0.25">
      <c r="A149" s="4" t="s">
        <v>1474</v>
      </c>
      <c r="B149" s="4" t="s">
        <v>161</v>
      </c>
      <c r="C149" s="7" t="s">
        <v>160</v>
      </c>
      <c r="D149" s="7" t="s">
        <v>159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</row>
    <row r="150" spans="1:15" x14ac:dyDescent="0.25">
      <c r="A150" s="4" t="s">
        <v>1474</v>
      </c>
      <c r="B150" s="4" t="s">
        <v>158</v>
      </c>
      <c r="C150" s="7" t="s">
        <v>157</v>
      </c>
      <c r="D150" s="7" t="s">
        <v>156</v>
      </c>
      <c r="E150" s="6">
        <v>139868255</v>
      </c>
      <c r="F150" s="6">
        <v>0</v>
      </c>
      <c r="G150" s="6">
        <v>0</v>
      </c>
      <c r="H150" s="6">
        <v>139868255</v>
      </c>
      <c r="I150" s="6">
        <v>0</v>
      </c>
      <c r="J150" s="6">
        <v>139868255</v>
      </c>
      <c r="K150" s="6">
        <v>11382000</v>
      </c>
      <c r="L150" s="6">
        <v>111426700</v>
      </c>
      <c r="M150" s="6">
        <v>10775800</v>
      </c>
      <c r="N150" s="6">
        <v>100044700</v>
      </c>
      <c r="O150" s="5">
        <v>0.9</v>
      </c>
    </row>
    <row r="151" spans="1:15" x14ac:dyDescent="0.25">
      <c r="A151" s="4" t="s">
        <v>1474</v>
      </c>
      <c r="B151" s="4" t="s">
        <v>155</v>
      </c>
      <c r="C151" s="7" t="s">
        <v>154</v>
      </c>
      <c r="D151" s="7" t="s">
        <v>153</v>
      </c>
      <c r="E151" s="6">
        <v>100038399</v>
      </c>
      <c r="F151" s="6">
        <v>0</v>
      </c>
      <c r="G151" s="6">
        <v>0</v>
      </c>
      <c r="H151" s="6">
        <v>100038399</v>
      </c>
      <c r="I151" s="6">
        <v>0</v>
      </c>
      <c r="J151" s="6">
        <v>100038399</v>
      </c>
      <c r="K151" s="6">
        <v>7589300</v>
      </c>
      <c r="L151" s="6">
        <v>74290100</v>
      </c>
      <c r="M151" s="6">
        <v>7185400</v>
      </c>
      <c r="N151" s="6">
        <v>66700800</v>
      </c>
      <c r="O151" s="5">
        <v>0.9</v>
      </c>
    </row>
    <row r="152" spans="1:15" x14ac:dyDescent="0.25">
      <c r="A152" s="4" t="s">
        <v>1474</v>
      </c>
      <c r="B152" s="4" t="s">
        <v>152</v>
      </c>
      <c r="C152" s="7" t="s">
        <v>151</v>
      </c>
      <c r="D152" s="7" t="s">
        <v>150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1474</v>
      </c>
      <c r="B153" s="4" t="s">
        <v>149</v>
      </c>
      <c r="C153" s="7" t="s">
        <v>148</v>
      </c>
      <c r="D153" s="7" t="s">
        <v>147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1474</v>
      </c>
      <c r="B154" s="4" t="s">
        <v>146</v>
      </c>
      <c r="C154" s="7" t="s">
        <v>145</v>
      </c>
      <c r="D154" s="7" t="s">
        <v>144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5">
        <v>0</v>
      </c>
    </row>
    <row r="155" spans="1:15" x14ac:dyDescent="0.25">
      <c r="A155" s="4" t="s">
        <v>1474</v>
      </c>
      <c r="B155" s="4" t="s">
        <v>143</v>
      </c>
      <c r="C155" s="7" t="s">
        <v>142</v>
      </c>
      <c r="D155" s="7" t="s">
        <v>141</v>
      </c>
      <c r="E155" s="6">
        <v>3040924000</v>
      </c>
      <c r="F155" s="6">
        <v>0</v>
      </c>
      <c r="G155" s="6">
        <v>498817852</v>
      </c>
      <c r="H155" s="6">
        <v>3539741852</v>
      </c>
      <c r="I155" s="6">
        <v>0</v>
      </c>
      <c r="J155" s="6">
        <v>3539741852</v>
      </c>
      <c r="K155" s="6">
        <v>654986203</v>
      </c>
      <c r="L155" s="6">
        <v>2896310853</v>
      </c>
      <c r="M155" s="6">
        <v>195654111</v>
      </c>
      <c r="N155" s="6">
        <v>898603952</v>
      </c>
      <c r="O155" s="5">
        <v>0.31</v>
      </c>
    </row>
    <row r="156" spans="1:15" x14ac:dyDescent="0.25">
      <c r="A156" s="4" t="s">
        <v>1474</v>
      </c>
      <c r="B156" s="4" t="s">
        <v>140</v>
      </c>
      <c r="C156" s="7" t="s">
        <v>139</v>
      </c>
      <c r="D156" s="7" t="s">
        <v>634</v>
      </c>
      <c r="E156" s="6">
        <v>3040924000</v>
      </c>
      <c r="F156" s="6">
        <v>0</v>
      </c>
      <c r="G156" s="6">
        <v>498817852</v>
      </c>
      <c r="H156" s="6">
        <v>3539741852</v>
      </c>
      <c r="I156" s="6">
        <v>0</v>
      </c>
      <c r="J156" s="6">
        <v>3539741852</v>
      </c>
      <c r="K156" s="6">
        <v>654986203</v>
      </c>
      <c r="L156" s="6">
        <v>2896310853</v>
      </c>
      <c r="M156" s="6">
        <v>195654111</v>
      </c>
      <c r="N156" s="6">
        <v>898603952</v>
      </c>
      <c r="O156" s="5">
        <v>0.31</v>
      </c>
    </row>
    <row r="157" spans="1:15" x14ac:dyDescent="0.25">
      <c r="A157" s="4" t="s">
        <v>1474</v>
      </c>
      <c r="B157" s="4" t="s">
        <v>137</v>
      </c>
      <c r="C157" s="7" t="s">
        <v>136</v>
      </c>
      <c r="D157" s="7" t="s">
        <v>135</v>
      </c>
      <c r="E157" s="6">
        <v>936000000</v>
      </c>
      <c r="F157" s="6">
        <v>0</v>
      </c>
      <c r="G157" s="6">
        <v>0</v>
      </c>
      <c r="H157" s="6">
        <v>936000000</v>
      </c>
      <c r="I157" s="6">
        <v>0</v>
      </c>
      <c r="J157" s="6">
        <v>936000000</v>
      </c>
      <c r="K157" s="6">
        <v>30539500</v>
      </c>
      <c r="L157" s="6">
        <v>804743556</v>
      </c>
      <c r="M157" s="6">
        <v>86906871</v>
      </c>
      <c r="N157" s="6">
        <v>360112794</v>
      </c>
      <c r="O157" s="5">
        <v>0.45</v>
      </c>
    </row>
    <row r="158" spans="1:15" x14ac:dyDescent="0.25">
      <c r="A158" s="4" t="s">
        <v>1474</v>
      </c>
      <c r="B158" s="4" t="s">
        <v>134</v>
      </c>
      <c r="C158" s="7" t="s">
        <v>133</v>
      </c>
      <c r="D158" s="7" t="s">
        <v>631</v>
      </c>
      <c r="E158" s="6">
        <v>2000260000</v>
      </c>
      <c r="F158" s="6">
        <v>-147757623</v>
      </c>
      <c r="G158" s="6">
        <v>498817852</v>
      </c>
      <c r="H158" s="6">
        <v>2499077852</v>
      </c>
      <c r="I158" s="6">
        <v>0</v>
      </c>
      <c r="J158" s="6">
        <v>2499077852</v>
      </c>
      <c r="K158" s="6">
        <v>620373203</v>
      </c>
      <c r="L158" s="6">
        <v>2055965695</v>
      </c>
      <c r="M158" s="6">
        <v>107882040</v>
      </c>
      <c r="N158" s="6">
        <v>518846212</v>
      </c>
      <c r="O158" s="5">
        <v>0.25</v>
      </c>
    </row>
    <row r="159" spans="1:15" x14ac:dyDescent="0.25">
      <c r="A159" s="4" t="s">
        <v>1474</v>
      </c>
      <c r="B159" s="4" t="s">
        <v>131</v>
      </c>
      <c r="C159" s="7" t="s">
        <v>130</v>
      </c>
      <c r="D159" s="7" t="s">
        <v>129</v>
      </c>
      <c r="E159" s="6">
        <v>14664000</v>
      </c>
      <c r="F159" s="6">
        <v>0</v>
      </c>
      <c r="G159" s="6">
        <v>0</v>
      </c>
      <c r="H159" s="6">
        <v>14664000</v>
      </c>
      <c r="I159" s="6">
        <v>0</v>
      </c>
      <c r="J159" s="6">
        <v>14664000</v>
      </c>
      <c r="K159" s="6">
        <v>3523500</v>
      </c>
      <c r="L159" s="6">
        <v>3523500</v>
      </c>
      <c r="M159" s="6">
        <v>0</v>
      </c>
      <c r="N159" s="6">
        <v>0</v>
      </c>
      <c r="O159" s="5">
        <v>0</v>
      </c>
    </row>
    <row r="160" spans="1:15" x14ac:dyDescent="0.25">
      <c r="A160" s="4" t="s">
        <v>1474</v>
      </c>
      <c r="B160" s="4" t="s">
        <v>128</v>
      </c>
      <c r="C160" s="7" t="s">
        <v>127</v>
      </c>
      <c r="D160" s="7" t="s">
        <v>126</v>
      </c>
      <c r="E160" s="6">
        <v>90000000</v>
      </c>
      <c r="F160" s="6">
        <v>0</v>
      </c>
      <c r="G160" s="6">
        <v>0</v>
      </c>
      <c r="H160" s="6">
        <v>90000000</v>
      </c>
      <c r="I160" s="6">
        <v>0</v>
      </c>
      <c r="J160" s="6">
        <v>90000000</v>
      </c>
      <c r="K160" s="6">
        <v>550000</v>
      </c>
      <c r="L160" s="6">
        <v>32078102</v>
      </c>
      <c r="M160" s="6">
        <v>865200</v>
      </c>
      <c r="N160" s="6">
        <v>19644946</v>
      </c>
      <c r="O160" s="5">
        <v>0.61</v>
      </c>
    </row>
    <row r="161" spans="1:15" x14ac:dyDescent="0.25">
      <c r="A161" s="4" t="s">
        <v>1474</v>
      </c>
      <c r="B161" s="4" t="s">
        <v>125</v>
      </c>
      <c r="C161" s="7" t="s">
        <v>124</v>
      </c>
      <c r="D161" s="7" t="s">
        <v>123</v>
      </c>
      <c r="E161" s="6">
        <v>23395097417</v>
      </c>
      <c r="F161" s="6">
        <v>0</v>
      </c>
      <c r="G161" s="6">
        <v>262712525</v>
      </c>
      <c r="H161" s="6">
        <v>23657809942</v>
      </c>
      <c r="I161" s="6">
        <v>0</v>
      </c>
      <c r="J161" s="6">
        <v>23657809942</v>
      </c>
      <c r="K161" s="6">
        <v>259817308</v>
      </c>
      <c r="L161" s="6">
        <v>19232414101.330002</v>
      </c>
      <c r="M161" s="6">
        <v>2362608715</v>
      </c>
      <c r="N161" s="6">
        <v>14972801132.5</v>
      </c>
      <c r="O161" s="5">
        <v>0.78</v>
      </c>
    </row>
    <row r="162" spans="1:15" x14ac:dyDescent="0.25">
      <c r="A162" s="4" t="s">
        <v>1474</v>
      </c>
      <c r="B162" s="4" t="s">
        <v>122</v>
      </c>
      <c r="C162" s="7" t="s">
        <v>121</v>
      </c>
      <c r="D162" s="7" t="s">
        <v>120</v>
      </c>
      <c r="E162" s="6">
        <v>120531392</v>
      </c>
      <c r="F162" s="6">
        <v>0</v>
      </c>
      <c r="G162" s="6">
        <v>21712525</v>
      </c>
      <c r="H162" s="6">
        <v>142243917</v>
      </c>
      <c r="I162" s="6">
        <v>0</v>
      </c>
      <c r="J162" s="6">
        <v>142243917</v>
      </c>
      <c r="K162" s="6">
        <v>-428120</v>
      </c>
      <c r="L162" s="6">
        <v>121996444</v>
      </c>
      <c r="M162" s="6">
        <v>11579046</v>
      </c>
      <c r="N162" s="6">
        <v>33687198</v>
      </c>
      <c r="O162" s="5">
        <v>0.28000000000000003</v>
      </c>
    </row>
    <row r="163" spans="1:15" x14ac:dyDescent="0.25">
      <c r="A163" s="4" t="s">
        <v>1474</v>
      </c>
      <c r="B163" s="4" t="s">
        <v>119</v>
      </c>
      <c r="C163" s="7" t="s">
        <v>118</v>
      </c>
      <c r="D163" s="7" t="s">
        <v>117</v>
      </c>
      <c r="E163" s="6">
        <v>160160000</v>
      </c>
      <c r="F163" s="6">
        <v>0</v>
      </c>
      <c r="G163" s="6">
        <v>0</v>
      </c>
      <c r="H163" s="6">
        <v>160160000</v>
      </c>
      <c r="I163" s="6">
        <v>0</v>
      </c>
      <c r="J163" s="6">
        <v>160160000</v>
      </c>
      <c r="K163" s="6">
        <v>0</v>
      </c>
      <c r="L163" s="6">
        <v>150000000</v>
      </c>
      <c r="M163" s="6">
        <v>13291312</v>
      </c>
      <c r="N163" s="6">
        <v>67177728</v>
      </c>
      <c r="O163" s="5">
        <v>0.45</v>
      </c>
    </row>
    <row r="164" spans="1:15" x14ac:dyDescent="0.25">
      <c r="A164" s="4" t="s">
        <v>1474</v>
      </c>
      <c r="B164" s="4" t="s">
        <v>116</v>
      </c>
      <c r="C164" s="7" t="s">
        <v>115</v>
      </c>
      <c r="D164" s="7" t="s">
        <v>114</v>
      </c>
      <c r="E164" s="6">
        <v>630360000</v>
      </c>
      <c r="F164" s="6">
        <v>0</v>
      </c>
      <c r="G164" s="6">
        <v>0</v>
      </c>
      <c r="H164" s="6">
        <v>630360000</v>
      </c>
      <c r="I164" s="6">
        <v>0</v>
      </c>
      <c r="J164" s="6">
        <v>630360000</v>
      </c>
      <c r="K164" s="6">
        <v>-3826</v>
      </c>
      <c r="L164" s="6">
        <v>588697174</v>
      </c>
      <c r="M164" s="6">
        <v>57240400</v>
      </c>
      <c r="N164" s="6">
        <v>219337324</v>
      </c>
      <c r="O164" s="5">
        <v>0.37</v>
      </c>
    </row>
    <row r="165" spans="1:15" x14ac:dyDescent="0.25">
      <c r="A165" s="4" t="s">
        <v>1474</v>
      </c>
      <c r="B165" s="4" t="s">
        <v>113</v>
      </c>
      <c r="C165" s="7" t="s">
        <v>112</v>
      </c>
      <c r="D165" s="7" t="s">
        <v>111</v>
      </c>
      <c r="E165" s="6">
        <v>3139155462</v>
      </c>
      <c r="F165" s="6">
        <v>241000000</v>
      </c>
      <c r="G165" s="6">
        <v>241000000</v>
      </c>
      <c r="H165" s="6">
        <v>3380155462</v>
      </c>
      <c r="I165" s="6">
        <v>0</v>
      </c>
      <c r="J165" s="6">
        <v>3380155462</v>
      </c>
      <c r="K165" s="6">
        <v>0</v>
      </c>
      <c r="L165" s="6">
        <v>2750461260</v>
      </c>
      <c r="M165" s="6">
        <v>312950297</v>
      </c>
      <c r="N165" s="6">
        <v>1744707327</v>
      </c>
      <c r="O165" s="5">
        <v>0.63</v>
      </c>
    </row>
    <row r="166" spans="1:15" x14ac:dyDescent="0.25">
      <c r="A166" s="4" t="s">
        <v>1474</v>
      </c>
      <c r="B166" s="4" t="s">
        <v>110</v>
      </c>
      <c r="C166" s="7" t="s">
        <v>109</v>
      </c>
      <c r="D166" s="7" t="s">
        <v>108</v>
      </c>
      <c r="E166" s="6">
        <v>18144890563</v>
      </c>
      <c r="F166" s="6">
        <v>0</v>
      </c>
      <c r="G166" s="6">
        <v>0</v>
      </c>
      <c r="H166" s="6">
        <v>18144890563</v>
      </c>
      <c r="I166" s="6">
        <v>0</v>
      </c>
      <c r="J166" s="6">
        <v>18144890563</v>
      </c>
      <c r="K166" s="6">
        <v>132203818</v>
      </c>
      <c r="L166" s="6">
        <v>14650467576.33</v>
      </c>
      <c r="M166" s="6">
        <v>1684810957</v>
      </c>
      <c r="N166" s="6">
        <v>12222287352.5</v>
      </c>
      <c r="O166" s="5">
        <v>0.83</v>
      </c>
    </row>
    <row r="167" spans="1:15" x14ac:dyDescent="0.25">
      <c r="A167" s="4" t="s">
        <v>1474</v>
      </c>
      <c r="B167" s="4" t="s">
        <v>924</v>
      </c>
      <c r="C167" s="7" t="s">
        <v>923</v>
      </c>
      <c r="D167" s="7" t="s">
        <v>622</v>
      </c>
      <c r="E167" s="6">
        <v>8528000000</v>
      </c>
      <c r="F167" s="6">
        <v>0</v>
      </c>
      <c r="G167" s="6">
        <v>0</v>
      </c>
      <c r="H167" s="6">
        <v>8528000000</v>
      </c>
      <c r="I167" s="6">
        <v>0</v>
      </c>
      <c r="J167" s="6">
        <v>8528000000</v>
      </c>
      <c r="K167" s="6">
        <v>80482646</v>
      </c>
      <c r="L167" s="6">
        <v>6997159569.3299999</v>
      </c>
      <c r="M167" s="6">
        <v>815178696</v>
      </c>
      <c r="N167" s="6">
        <v>5680536936.3299999</v>
      </c>
      <c r="O167" s="5">
        <v>0.81</v>
      </c>
    </row>
    <row r="168" spans="1:15" x14ac:dyDescent="0.25">
      <c r="A168" s="4" t="s">
        <v>1474</v>
      </c>
      <c r="B168" s="4" t="s">
        <v>922</v>
      </c>
      <c r="C168" s="7" t="s">
        <v>921</v>
      </c>
      <c r="D168" s="7" t="s">
        <v>620</v>
      </c>
      <c r="E168" s="6">
        <v>9616890563</v>
      </c>
      <c r="F168" s="6">
        <v>0</v>
      </c>
      <c r="G168" s="6">
        <v>0</v>
      </c>
      <c r="H168" s="6">
        <v>9616890563</v>
      </c>
      <c r="I168" s="6">
        <v>0</v>
      </c>
      <c r="J168" s="6">
        <v>9616890563</v>
      </c>
      <c r="K168" s="6">
        <v>51721172</v>
      </c>
      <c r="L168" s="6">
        <v>7653308007</v>
      </c>
      <c r="M168" s="6">
        <v>869632261</v>
      </c>
      <c r="N168" s="6">
        <v>6541750416.1700001</v>
      </c>
      <c r="O168" s="5">
        <v>0.85</v>
      </c>
    </row>
    <row r="169" spans="1:15" x14ac:dyDescent="0.25">
      <c r="A169" s="4" t="s">
        <v>1474</v>
      </c>
      <c r="B169" s="4" t="s">
        <v>101</v>
      </c>
      <c r="C169" s="7" t="s">
        <v>100</v>
      </c>
      <c r="D169" s="7" t="s">
        <v>99</v>
      </c>
      <c r="E169" s="6">
        <v>1200000000</v>
      </c>
      <c r="F169" s="6">
        <v>0</v>
      </c>
      <c r="G169" s="6">
        <v>0</v>
      </c>
      <c r="H169" s="6">
        <v>1200000000</v>
      </c>
      <c r="I169" s="6">
        <v>0</v>
      </c>
      <c r="J169" s="6">
        <v>1200000000</v>
      </c>
      <c r="K169" s="6">
        <v>128045436</v>
      </c>
      <c r="L169" s="6">
        <v>970791647</v>
      </c>
      <c r="M169" s="6">
        <v>282736703</v>
      </c>
      <c r="N169" s="6">
        <v>685604203</v>
      </c>
      <c r="O169" s="5">
        <v>0.71</v>
      </c>
    </row>
    <row r="170" spans="1:15" x14ac:dyDescent="0.25">
      <c r="A170" s="4" t="s">
        <v>1474</v>
      </c>
      <c r="B170" s="4" t="s">
        <v>98</v>
      </c>
      <c r="C170" s="7" t="s">
        <v>97</v>
      </c>
      <c r="D170" s="7" t="s">
        <v>96</v>
      </c>
      <c r="E170" s="6">
        <v>25773440</v>
      </c>
      <c r="F170" s="6">
        <v>0</v>
      </c>
      <c r="G170" s="6">
        <v>0</v>
      </c>
      <c r="H170" s="6">
        <v>25773440</v>
      </c>
      <c r="I170" s="6">
        <v>0</v>
      </c>
      <c r="J170" s="6">
        <v>25773440</v>
      </c>
      <c r="K170" s="6">
        <v>0</v>
      </c>
      <c r="L170" s="6">
        <v>20736740</v>
      </c>
      <c r="M170" s="6">
        <v>7665280</v>
      </c>
      <c r="N170" s="6">
        <v>20736740</v>
      </c>
      <c r="O170" s="5">
        <v>1</v>
      </c>
    </row>
    <row r="171" spans="1:15" x14ac:dyDescent="0.25">
      <c r="A171" s="4" t="s">
        <v>1474</v>
      </c>
      <c r="B171" s="4" t="s">
        <v>95</v>
      </c>
      <c r="C171" s="7" t="s">
        <v>94</v>
      </c>
      <c r="D171" s="7" t="s">
        <v>615</v>
      </c>
      <c r="E171" s="6">
        <v>25773440</v>
      </c>
      <c r="F171" s="6">
        <v>0</v>
      </c>
      <c r="G171" s="6">
        <v>0</v>
      </c>
      <c r="H171" s="6">
        <v>25773440</v>
      </c>
      <c r="I171" s="6">
        <v>0</v>
      </c>
      <c r="J171" s="6">
        <v>25773440</v>
      </c>
      <c r="K171" s="6">
        <v>0</v>
      </c>
      <c r="L171" s="6">
        <v>20736740</v>
      </c>
      <c r="M171" s="6">
        <v>7665280</v>
      </c>
      <c r="N171" s="6">
        <v>20736740</v>
      </c>
      <c r="O171" s="5">
        <v>1</v>
      </c>
    </row>
    <row r="172" spans="1:15" x14ac:dyDescent="0.25">
      <c r="A172" s="4" t="s">
        <v>1474</v>
      </c>
      <c r="B172" s="4" t="s">
        <v>92</v>
      </c>
      <c r="C172" s="7" t="s">
        <v>91</v>
      </c>
      <c r="D172" s="7" t="s">
        <v>90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</row>
    <row r="173" spans="1:15" x14ac:dyDescent="0.25">
      <c r="A173" s="4" t="s">
        <v>1474</v>
      </c>
      <c r="B173" s="4" t="s">
        <v>89</v>
      </c>
      <c r="C173" s="7" t="s">
        <v>88</v>
      </c>
      <c r="D173" s="7" t="s">
        <v>87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</row>
    <row r="174" spans="1:15" x14ac:dyDescent="0.25">
      <c r="A174" s="4" t="s">
        <v>1474</v>
      </c>
      <c r="B174" s="4" t="s">
        <v>86</v>
      </c>
      <c r="C174" s="7" t="s">
        <v>85</v>
      </c>
      <c r="D174" s="7" t="s">
        <v>611</v>
      </c>
      <c r="E174" s="6">
        <v>1700000000</v>
      </c>
      <c r="F174" s="6">
        <v>0</v>
      </c>
      <c r="G174" s="6">
        <v>1009618911</v>
      </c>
      <c r="H174" s="6">
        <v>2709618911</v>
      </c>
      <c r="I174" s="6">
        <v>0</v>
      </c>
      <c r="J174" s="6">
        <v>2709618911</v>
      </c>
      <c r="K174" s="6">
        <v>6094434</v>
      </c>
      <c r="L174" s="6">
        <v>2249800350</v>
      </c>
      <c r="M174" s="6">
        <v>6536162</v>
      </c>
      <c r="N174" s="6">
        <v>2218828236</v>
      </c>
      <c r="O174" s="5">
        <v>0.99</v>
      </c>
    </row>
    <row r="175" spans="1:15" x14ac:dyDescent="0.25">
      <c r="A175" s="4" t="s">
        <v>1474</v>
      </c>
      <c r="B175" s="4" t="s">
        <v>912</v>
      </c>
      <c r="C175" s="7" t="s">
        <v>911</v>
      </c>
      <c r="D175" s="7" t="s">
        <v>610</v>
      </c>
      <c r="E175" s="6">
        <v>1500000000</v>
      </c>
      <c r="F175" s="6">
        <v>-93242377</v>
      </c>
      <c r="G175" s="6">
        <v>913959106</v>
      </c>
      <c r="H175" s="6">
        <v>2413959106</v>
      </c>
      <c r="I175" s="6">
        <v>0</v>
      </c>
      <c r="J175" s="6">
        <v>2413959106</v>
      </c>
      <c r="K175" s="6">
        <v>6094434</v>
      </c>
      <c r="L175" s="6">
        <v>2170906422</v>
      </c>
      <c r="M175" s="6">
        <v>6536162</v>
      </c>
      <c r="N175" s="6">
        <v>2168659810</v>
      </c>
      <c r="O175" s="5">
        <v>1</v>
      </c>
    </row>
    <row r="176" spans="1:15" x14ac:dyDescent="0.25">
      <c r="A176" s="4" t="s">
        <v>1474</v>
      </c>
      <c r="B176" s="4" t="s">
        <v>910</v>
      </c>
      <c r="C176" s="7" t="s">
        <v>909</v>
      </c>
      <c r="D176" s="7" t="s">
        <v>609</v>
      </c>
      <c r="E176" s="6">
        <v>200000000</v>
      </c>
      <c r="F176" s="6">
        <v>0</v>
      </c>
      <c r="G176" s="6">
        <v>95659805</v>
      </c>
      <c r="H176" s="6">
        <v>295659805</v>
      </c>
      <c r="I176" s="6">
        <v>0</v>
      </c>
      <c r="J176" s="6">
        <v>295659805</v>
      </c>
      <c r="K176" s="6">
        <v>0</v>
      </c>
      <c r="L176" s="6">
        <v>78893928</v>
      </c>
      <c r="M176" s="6">
        <v>0</v>
      </c>
      <c r="N176" s="6">
        <v>50168426</v>
      </c>
      <c r="O176" s="5">
        <v>0.64</v>
      </c>
    </row>
    <row r="177" spans="1:15" x14ac:dyDescent="0.25">
      <c r="A177" s="4" t="s">
        <v>1474</v>
      </c>
      <c r="B177" s="4" t="s">
        <v>77</v>
      </c>
      <c r="C177" s="7" t="s">
        <v>76</v>
      </c>
      <c r="D177" s="7" t="s">
        <v>75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1474</v>
      </c>
      <c r="B178" s="4" t="s">
        <v>74</v>
      </c>
      <c r="C178" s="7" t="s">
        <v>73</v>
      </c>
      <c r="D178" s="7" t="s">
        <v>72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1474</v>
      </c>
      <c r="B179" s="4" t="s">
        <v>71</v>
      </c>
      <c r="C179" s="7" t="s">
        <v>70</v>
      </c>
      <c r="D179" s="7" t="s">
        <v>69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</row>
    <row r="180" spans="1:15" x14ac:dyDescent="0.25">
      <c r="A180" s="4" t="s">
        <v>1474</v>
      </c>
      <c r="B180" s="4" t="s">
        <v>68</v>
      </c>
      <c r="C180" s="7" t="s">
        <v>67</v>
      </c>
      <c r="D180" s="7" t="s">
        <v>66</v>
      </c>
      <c r="E180" s="6">
        <v>0</v>
      </c>
      <c r="F180" s="6">
        <v>0</v>
      </c>
      <c r="G180" s="6">
        <v>531665229</v>
      </c>
      <c r="H180" s="6">
        <v>531665229</v>
      </c>
      <c r="I180" s="6">
        <v>0</v>
      </c>
      <c r="J180" s="6">
        <v>531665229</v>
      </c>
      <c r="K180" s="6">
        <v>12918000</v>
      </c>
      <c r="L180" s="6">
        <v>88056179</v>
      </c>
      <c r="M180" s="6">
        <v>12918000</v>
      </c>
      <c r="N180" s="6">
        <v>88056179</v>
      </c>
      <c r="O180" s="5">
        <v>1</v>
      </c>
    </row>
    <row r="181" spans="1:15" x14ac:dyDescent="0.25">
      <c r="A181" s="4" t="s">
        <v>1474</v>
      </c>
      <c r="B181" s="4" t="s">
        <v>65</v>
      </c>
      <c r="C181" s="7" t="s">
        <v>64</v>
      </c>
      <c r="D181" s="7" t="s">
        <v>63</v>
      </c>
      <c r="E181" s="6">
        <v>0</v>
      </c>
      <c r="F181" s="6">
        <v>0</v>
      </c>
      <c r="G181" s="6">
        <v>97555242</v>
      </c>
      <c r="H181" s="6">
        <v>97555242</v>
      </c>
      <c r="I181" s="6">
        <v>0</v>
      </c>
      <c r="J181" s="6">
        <v>97555242</v>
      </c>
      <c r="K181" s="6">
        <v>0</v>
      </c>
      <c r="L181" s="6">
        <v>24208946</v>
      </c>
      <c r="M181" s="6">
        <v>0</v>
      </c>
      <c r="N181" s="6">
        <v>24208946</v>
      </c>
      <c r="O181" s="5">
        <v>1</v>
      </c>
    </row>
    <row r="182" spans="1:15" x14ac:dyDescent="0.25">
      <c r="A182" s="4" t="s">
        <v>1474</v>
      </c>
      <c r="B182" s="4" t="s">
        <v>62</v>
      </c>
      <c r="C182" s="7" t="s">
        <v>61</v>
      </c>
      <c r="D182" s="7" t="s">
        <v>60</v>
      </c>
      <c r="E182" s="6">
        <v>0</v>
      </c>
      <c r="F182" s="6">
        <v>0</v>
      </c>
      <c r="G182" s="6">
        <v>97555242</v>
      </c>
      <c r="H182" s="6">
        <v>97555242</v>
      </c>
      <c r="I182" s="6">
        <v>0</v>
      </c>
      <c r="J182" s="6">
        <v>97555242</v>
      </c>
      <c r="K182" s="6">
        <v>0</v>
      </c>
      <c r="L182" s="6">
        <v>24208946</v>
      </c>
      <c r="M182" s="6">
        <v>0</v>
      </c>
      <c r="N182" s="6">
        <v>24208946</v>
      </c>
      <c r="O182" s="5">
        <v>1</v>
      </c>
    </row>
    <row r="183" spans="1:15" ht="21" x14ac:dyDescent="0.25">
      <c r="A183" s="4" t="s">
        <v>1474</v>
      </c>
      <c r="B183" s="4" t="s">
        <v>59</v>
      </c>
      <c r="C183" s="7" t="s">
        <v>58</v>
      </c>
      <c r="D183" s="7" t="s">
        <v>57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1474</v>
      </c>
      <c r="B184" s="4" t="s">
        <v>56</v>
      </c>
      <c r="C184" s="7" t="s">
        <v>55</v>
      </c>
      <c r="D184" s="7" t="s">
        <v>54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1474</v>
      </c>
      <c r="B185" s="4" t="s">
        <v>51</v>
      </c>
      <c r="C185" s="7" t="s">
        <v>50</v>
      </c>
      <c r="D185" s="7" t="s">
        <v>53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x14ac:dyDescent="0.25">
      <c r="A186" s="4" t="s">
        <v>1474</v>
      </c>
      <c r="B186" s="4" t="s">
        <v>906</v>
      </c>
      <c r="C186" s="7" t="s">
        <v>905</v>
      </c>
      <c r="D186" s="7" t="s">
        <v>21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ht="40.5" x14ac:dyDescent="0.25">
      <c r="A187" s="4" t="s">
        <v>1474</v>
      </c>
      <c r="B187" s="8" t="s">
        <v>906</v>
      </c>
      <c r="C187" s="7" t="s">
        <v>905</v>
      </c>
      <c r="D187" s="7" t="s">
        <v>52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x14ac:dyDescent="0.25">
      <c r="A188" s="4" t="s">
        <v>1474</v>
      </c>
      <c r="B188" s="4" t="s">
        <v>902</v>
      </c>
      <c r="C188" s="7" t="s">
        <v>901</v>
      </c>
      <c r="D188" s="7" t="s">
        <v>19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ht="40.5" x14ac:dyDescent="0.25">
      <c r="A189" s="4" t="s">
        <v>1474</v>
      </c>
      <c r="B189" s="8" t="s">
        <v>902</v>
      </c>
      <c r="C189" s="7" t="s">
        <v>901</v>
      </c>
      <c r="D189" s="7" t="s">
        <v>49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1474</v>
      </c>
      <c r="B190" s="4" t="s">
        <v>45</v>
      </c>
      <c r="C190" s="7" t="s">
        <v>44</v>
      </c>
      <c r="D190" s="7" t="s">
        <v>48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x14ac:dyDescent="0.25">
      <c r="A191" s="4" t="s">
        <v>1474</v>
      </c>
      <c r="B191" s="4" t="s">
        <v>896</v>
      </c>
      <c r="C191" s="7" t="s">
        <v>895</v>
      </c>
      <c r="D191" s="7" t="s">
        <v>47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ht="30.75" x14ac:dyDescent="0.25">
      <c r="A192" s="4" t="s">
        <v>1474</v>
      </c>
      <c r="B192" s="4" t="s">
        <v>1484</v>
      </c>
      <c r="C192" s="7" t="s">
        <v>1483</v>
      </c>
      <c r="D192" s="7" t="s">
        <v>46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x14ac:dyDescent="0.25">
      <c r="A193" s="4" t="s">
        <v>1474</v>
      </c>
      <c r="B193" s="4" t="s">
        <v>892</v>
      </c>
      <c r="C193" s="7" t="s">
        <v>891</v>
      </c>
      <c r="D193" s="7" t="s">
        <v>19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ht="21" x14ac:dyDescent="0.25">
      <c r="A194" s="4" t="s">
        <v>1474</v>
      </c>
      <c r="B194" s="4" t="s">
        <v>1482</v>
      </c>
      <c r="C194" s="7" t="s">
        <v>1481</v>
      </c>
      <c r="D194" s="7" t="s">
        <v>43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1474</v>
      </c>
      <c r="B195" s="4" t="s">
        <v>39</v>
      </c>
      <c r="C195" s="7" t="s">
        <v>38</v>
      </c>
      <c r="D195" s="7" t="s">
        <v>835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1474</v>
      </c>
      <c r="B196" s="4" t="s">
        <v>596</v>
      </c>
      <c r="C196" s="7" t="s">
        <v>595</v>
      </c>
      <c r="D196" s="7" t="s">
        <v>41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1474</v>
      </c>
      <c r="B197" s="4" t="s">
        <v>1480</v>
      </c>
      <c r="C197" s="7" t="s">
        <v>1479</v>
      </c>
      <c r="D197" s="7" t="s">
        <v>831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1474</v>
      </c>
      <c r="B198" s="4" t="s">
        <v>592</v>
      </c>
      <c r="C198" s="7" t="s">
        <v>591</v>
      </c>
      <c r="D198" s="7" t="s">
        <v>21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1474</v>
      </c>
      <c r="B199" s="4" t="s">
        <v>1224</v>
      </c>
      <c r="C199" s="7" t="s">
        <v>1478</v>
      </c>
      <c r="D199" s="7" t="s">
        <v>37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1474</v>
      </c>
      <c r="B200" s="4" t="s">
        <v>35</v>
      </c>
      <c r="C200" s="7" t="s">
        <v>34</v>
      </c>
      <c r="D200" s="7" t="s">
        <v>36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x14ac:dyDescent="0.25">
      <c r="A201" s="4" t="s">
        <v>1474</v>
      </c>
      <c r="B201" s="4" t="s">
        <v>882</v>
      </c>
      <c r="C201" s="7" t="s">
        <v>881</v>
      </c>
      <c r="D201" s="7" t="s">
        <v>21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ht="21" x14ac:dyDescent="0.25">
      <c r="A202" s="4" t="s">
        <v>1474</v>
      </c>
      <c r="B202" s="4" t="s">
        <v>1220</v>
      </c>
      <c r="C202" s="7" t="s">
        <v>1477</v>
      </c>
      <c r="D202" s="7" t="s">
        <v>821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1474</v>
      </c>
      <c r="B203" s="4" t="s">
        <v>31</v>
      </c>
      <c r="C203" s="7" t="s">
        <v>30</v>
      </c>
      <c r="D203" s="7" t="s">
        <v>818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x14ac:dyDescent="0.25">
      <c r="A204" s="4" t="s">
        <v>1474</v>
      </c>
      <c r="B204" s="4" t="s">
        <v>581</v>
      </c>
      <c r="C204" s="7" t="s">
        <v>580</v>
      </c>
      <c r="D204" s="7" t="s">
        <v>21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ht="21" x14ac:dyDescent="0.25">
      <c r="A205" s="4" t="s">
        <v>1474</v>
      </c>
      <c r="B205" s="4" t="s">
        <v>579</v>
      </c>
      <c r="C205" s="7" t="s">
        <v>578</v>
      </c>
      <c r="D205" s="7" t="s">
        <v>814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1474</v>
      </c>
      <c r="B206" s="4" t="s">
        <v>28</v>
      </c>
      <c r="C206" s="7" t="s">
        <v>27</v>
      </c>
      <c r="D206" s="7" t="s">
        <v>26</v>
      </c>
      <c r="E206" s="6">
        <v>0</v>
      </c>
      <c r="F206" s="6">
        <v>0</v>
      </c>
      <c r="G206" s="6">
        <v>97555242</v>
      </c>
      <c r="H206" s="6">
        <v>97555242</v>
      </c>
      <c r="I206" s="6">
        <v>0</v>
      </c>
      <c r="J206" s="6">
        <v>97555242</v>
      </c>
      <c r="K206" s="6">
        <v>0</v>
      </c>
      <c r="L206" s="6">
        <v>24208946</v>
      </c>
      <c r="M206" s="6">
        <v>0</v>
      </c>
      <c r="N206" s="6">
        <v>24208946</v>
      </c>
      <c r="O206" s="5">
        <v>1</v>
      </c>
    </row>
    <row r="207" spans="1:15" x14ac:dyDescent="0.25">
      <c r="A207" s="4" t="s">
        <v>1474</v>
      </c>
      <c r="B207" s="4" t="s">
        <v>25</v>
      </c>
      <c r="C207" s="7" t="s">
        <v>24</v>
      </c>
      <c r="D207" s="7" t="s">
        <v>811</v>
      </c>
      <c r="E207" s="6">
        <v>0</v>
      </c>
      <c r="F207" s="6">
        <v>0</v>
      </c>
      <c r="G207" s="6">
        <v>97555242</v>
      </c>
      <c r="H207" s="6">
        <v>97555242</v>
      </c>
      <c r="I207" s="6">
        <v>0</v>
      </c>
      <c r="J207" s="6">
        <v>97555242</v>
      </c>
      <c r="K207" s="6">
        <v>0</v>
      </c>
      <c r="L207" s="6">
        <v>24208946</v>
      </c>
      <c r="M207" s="6">
        <v>0</v>
      </c>
      <c r="N207" s="6">
        <v>24208946</v>
      </c>
      <c r="O207" s="5">
        <v>1</v>
      </c>
    </row>
    <row r="208" spans="1:15" x14ac:dyDescent="0.25">
      <c r="A208" s="4" t="s">
        <v>1474</v>
      </c>
      <c r="B208" s="4" t="s">
        <v>18</v>
      </c>
      <c r="C208" s="7" t="s">
        <v>17</v>
      </c>
      <c r="D208" s="7" t="s">
        <v>808</v>
      </c>
      <c r="E208" s="6">
        <v>0</v>
      </c>
      <c r="F208" s="6">
        <v>0</v>
      </c>
      <c r="G208" s="6">
        <v>97555242</v>
      </c>
      <c r="H208" s="6">
        <v>97555242</v>
      </c>
      <c r="I208" s="6">
        <v>0</v>
      </c>
      <c r="J208" s="6">
        <v>97555242</v>
      </c>
      <c r="K208" s="6">
        <v>0</v>
      </c>
      <c r="L208" s="6">
        <v>24208946</v>
      </c>
      <c r="M208" s="6">
        <v>0</v>
      </c>
      <c r="N208" s="6">
        <v>24208946</v>
      </c>
      <c r="O208" s="5">
        <v>1</v>
      </c>
    </row>
    <row r="209" spans="1:15" x14ac:dyDescent="0.25">
      <c r="A209" s="4" t="s">
        <v>1474</v>
      </c>
      <c r="B209" s="4" t="s">
        <v>872</v>
      </c>
      <c r="C209" s="7" t="s">
        <v>871</v>
      </c>
      <c r="D209" s="7" t="s">
        <v>21</v>
      </c>
      <c r="E209" s="6">
        <v>0</v>
      </c>
      <c r="F209" s="6">
        <v>0</v>
      </c>
      <c r="G209" s="6">
        <v>97555242</v>
      </c>
      <c r="H209" s="6">
        <v>97555242</v>
      </c>
      <c r="I209" s="6">
        <v>0</v>
      </c>
      <c r="J209" s="6">
        <v>97555242</v>
      </c>
      <c r="K209" s="6">
        <v>0</v>
      </c>
      <c r="L209" s="6">
        <v>24208946</v>
      </c>
      <c r="M209" s="6">
        <v>0</v>
      </c>
      <c r="N209" s="6">
        <v>24208946</v>
      </c>
      <c r="O209" s="5">
        <v>1</v>
      </c>
    </row>
    <row r="210" spans="1:15" ht="21" x14ac:dyDescent="0.25">
      <c r="A210" s="4" t="s">
        <v>1474</v>
      </c>
      <c r="B210" s="4" t="s">
        <v>1209</v>
      </c>
      <c r="C210" s="7" t="s">
        <v>1476</v>
      </c>
      <c r="D210" s="7" t="s">
        <v>803</v>
      </c>
      <c r="E210" s="6">
        <v>0</v>
      </c>
      <c r="F210" s="6">
        <v>0</v>
      </c>
      <c r="G210" s="6">
        <v>97555242</v>
      </c>
      <c r="H210" s="6">
        <v>97555242</v>
      </c>
      <c r="I210" s="6">
        <v>0</v>
      </c>
      <c r="J210" s="6">
        <v>97555242</v>
      </c>
      <c r="K210" s="6">
        <v>0</v>
      </c>
      <c r="L210" s="6">
        <v>24208946</v>
      </c>
      <c r="M210" s="6">
        <v>0</v>
      </c>
      <c r="N210" s="6">
        <v>24208946</v>
      </c>
      <c r="O210" s="5">
        <v>1</v>
      </c>
    </row>
    <row r="211" spans="1:15" x14ac:dyDescent="0.25">
      <c r="A211" s="4" t="s">
        <v>1474</v>
      </c>
      <c r="B211" s="4" t="s">
        <v>868</v>
      </c>
      <c r="C211" s="7" t="s">
        <v>867</v>
      </c>
      <c r="D211" s="7" t="s">
        <v>19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ht="21" x14ac:dyDescent="0.25">
      <c r="A212" s="4" t="s">
        <v>1474</v>
      </c>
      <c r="B212" s="4" t="s">
        <v>1206</v>
      </c>
      <c r="C212" s="7" t="s">
        <v>1475</v>
      </c>
      <c r="D212" s="7" t="s">
        <v>798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1474</v>
      </c>
      <c r="B213" s="4" t="s">
        <v>15</v>
      </c>
      <c r="C213" s="7" t="s">
        <v>14</v>
      </c>
      <c r="D213" s="7" t="s">
        <v>795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</row>
    <row r="214" spans="1:15" x14ac:dyDescent="0.25">
      <c r="A214" s="4" t="s">
        <v>1474</v>
      </c>
      <c r="B214" s="4" t="s">
        <v>12</v>
      </c>
      <c r="C214" s="7" t="s">
        <v>11</v>
      </c>
      <c r="D214" s="7" t="s">
        <v>10</v>
      </c>
      <c r="E214" s="6">
        <v>0</v>
      </c>
      <c r="F214" s="6">
        <v>0</v>
      </c>
      <c r="G214" s="6">
        <v>434109987</v>
      </c>
      <c r="H214" s="6">
        <v>434109987</v>
      </c>
      <c r="I214" s="6">
        <v>0</v>
      </c>
      <c r="J214" s="6">
        <v>434109987</v>
      </c>
      <c r="K214" s="6">
        <v>12918000</v>
      </c>
      <c r="L214" s="6">
        <v>63847233</v>
      </c>
      <c r="M214" s="6">
        <v>12918000</v>
      </c>
      <c r="N214" s="6">
        <v>63847233</v>
      </c>
      <c r="O214" s="5">
        <v>1</v>
      </c>
    </row>
    <row r="215" spans="1:15" x14ac:dyDescent="0.25">
      <c r="A215" s="4" t="s">
        <v>1474</v>
      </c>
      <c r="B215" s="4" t="s">
        <v>9</v>
      </c>
      <c r="C215" s="7" t="s">
        <v>8</v>
      </c>
      <c r="D215" s="7" t="s">
        <v>563</v>
      </c>
      <c r="E215" s="6">
        <v>0</v>
      </c>
      <c r="F215" s="6">
        <v>0</v>
      </c>
      <c r="G215" s="6">
        <v>434109987</v>
      </c>
      <c r="H215" s="6">
        <v>434109987</v>
      </c>
      <c r="I215" s="6">
        <v>0</v>
      </c>
      <c r="J215" s="6">
        <v>434109987</v>
      </c>
      <c r="K215" s="6">
        <v>12918000</v>
      </c>
      <c r="L215" s="6">
        <v>63847233</v>
      </c>
      <c r="M215" s="6">
        <v>12918000</v>
      </c>
      <c r="N215" s="6">
        <v>63847233</v>
      </c>
      <c r="O215" s="5">
        <v>1</v>
      </c>
    </row>
    <row r="216" spans="1:15" x14ac:dyDescent="0.25">
      <c r="A216" s="4" t="s">
        <v>1474</v>
      </c>
      <c r="B216" s="4" t="s">
        <v>6</v>
      </c>
      <c r="C216" s="7" t="s">
        <v>5</v>
      </c>
      <c r="D216" s="7" t="s">
        <v>562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5">
        <v>0</v>
      </c>
    </row>
    <row r="217" spans="1:15" ht="15.75" thickBot="1" x14ac:dyDescent="0.3">
      <c r="A217" s="4" t="s">
        <v>1474</v>
      </c>
      <c r="B217" s="4" t="s">
        <v>2</v>
      </c>
      <c r="C217" s="3" t="s">
        <v>1</v>
      </c>
      <c r="D217" s="3" t="s">
        <v>0</v>
      </c>
      <c r="E217" s="2">
        <v>1204000000</v>
      </c>
      <c r="F217" s="2">
        <v>0</v>
      </c>
      <c r="G217" s="2">
        <v>292187259</v>
      </c>
      <c r="H217" s="2">
        <v>1496187259</v>
      </c>
      <c r="I217" s="2">
        <v>0</v>
      </c>
      <c r="J217" s="2">
        <v>1496187259</v>
      </c>
      <c r="K217" s="2">
        <v>0</v>
      </c>
      <c r="L217" s="2">
        <v>0</v>
      </c>
      <c r="M217" s="2">
        <v>0</v>
      </c>
      <c r="N217" s="2">
        <v>0</v>
      </c>
      <c r="O217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showGridLines="0" topLeftCell="A158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1500</v>
      </c>
      <c r="B1" s="34" t="s">
        <v>558</v>
      </c>
      <c r="C1" s="32" t="s">
        <v>1499</v>
      </c>
    </row>
    <row r="2" spans="1:15" ht="15" customHeight="1" x14ac:dyDescent="0.35">
      <c r="A2" s="25" t="s">
        <v>1490</v>
      </c>
      <c r="B2" s="33"/>
      <c r="C2" s="32"/>
    </row>
    <row r="3" spans="1:15" x14ac:dyDescent="0.25">
      <c r="A3">
        <f>COUNTA(A11:A217)+11</f>
        <v>217</v>
      </c>
      <c r="B3" s="31"/>
    </row>
    <row r="4" spans="1:15" x14ac:dyDescent="0.25">
      <c r="A4" s="22" t="s">
        <v>1498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1497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1490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Centro Oriente, II Nivel, E.S.E.</v>
      </c>
      <c r="E8" t="s">
        <v>547</v>
      </c>
    </row>
    <row r="9" spans="1:15" x14ac:dyDescent="0.25">
      <c r="A9" s="24" t="s">
        <v>1496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1490</v>
      </c>
      <c r="B14" s="4" t="s">
        <v>1425</v>
      </c>
      <c r="C14" s="7" t="s">
        <v>1424</v>
      </c>
      <c r="D14" s="7" t="s">
        <v>1172</v>
      </c>
      <c r="E14" s="6">
        <v>42164000000</v>
      </c>
      <c r="F14" s="6">
        <v>0</v>
      </c>
      <c r="G14" s="6">
        <v>7983810882</v>
      </c>
      <c r="H14" s="6">
        <v>50147810882</v>
      </c>
      <c r="I14" s="6">
        <v>0</v>
      </c>
      <c r="J14" s="6">
        <v>50147810882</v>
      </c>
      <c r="K14" s="6">
        <v>4458586082.6999998</v>
      </c>
      <c r="L14" s="6">
        <v>42509953437.699997</v>
      </c>
      <c r="M14" s="6">
        <v>3857661550</v>
      </c>
      <c r="N14" s="6">
        <v>30676146313</v>
      </c>
      <c r="O14" s="5">
        <v>0.72</v>
      </c>
    </row>
    <row r="15" spans="1:15" x14ac:dyDescent="0.25">
      <c r="A15" s="4" t="s">
        <v>1490</v>
      </c>
      <c r="B15" s="4" t="s">
        <v>515</v>
      </c>
      <c r="C15" s="7" t="s">
        <v>788</v>
      </c>
      <c r="D15" s="7" t="s">
        <v>513</v>
      </c>
      <c r="E15" s="6">
        <v>40570000000</v>
      </c>
      <c r="F15" s="6">
        <v>0</v>
      </c>
      <c r="G15" s="6">
        <v>9577810882</v>
      </c>
      <c r="H15" s="6">
        <v>50147810882</v>
      </c>
      <c r="I15" s="6">
        <v>0</v>
      </c>
      <c r="J15" s="6">
        <v>50147810882</v>
      </c>
      <c r="K15" s="6">
        <v>4458586082.6999998</v>
      </c>
      <c r="L15" s="6">
        <v>42509953437.699997</v>
      </c>
      <c r="M15" s="6">
        <v>3857661550</v>
      </c>
      <c r="N15" s="6">
        <v>30676146313</v>
      </c>
      <c r="O15" s="5">
        <v>0.72</v>
      </c>
    </row>
    <row r="16" spans="1:15" x14ac:dyDescent="0.25">
      <c r="A16" s="4" t="s">
        <v>1490</v>
      </c>
      <c r="B16" s="4" t="s">
        <v>512</v>
      </c>
      <c r="C16" s="7" t="s">
        <v>787</v>
      </c>
      <c r="D16" s="7" t="s">
        <v>510</v>
      </c>
      <c r="E16" s="6">
        <v>7245000000</v>
      </c>
      <c r="F16" s="6">
        <v>0</v>
      </c>
      <c r="G16" s="6">
        <v>2763005912</v>
      </c>
      <c r="H16" s="6">
        <v>10008005912</v>
      </c>
      <c r="I16" s="6">
        <v>0</v>
      </c>
      <c r="J16" s="6">
        <v>10008005912</v>
      </c>
      <c r="K16" s="6">
        <v>1223336378</v>
      </c>
      <c r="L16" s="6">
        <v>8503425938</v>
      </c>
      <c r="M16" s="6">
        <v>672318726</v>
      </c>
      <c r="N16" s="6">
        <v>4794529902</v>
      </c>
      <c r="O16" s="5">
        <v>0.56000000000000005</v>
      </c>
    </row>
    <row r="17" spans="1:15" x14ac:dyDescent="0.25">
      <c r="A17" s="4" t="s">
        <v>1490</v>
      </c>
      <c r="B17" s="4" t="s">
        <v>509</v>
      </c>
      <c r="C17" s="7" t="s">
        <v>786</v>
      </c>
      <c r="D17" s="7" t="s">
        <v>285</v>
      </c>
      <c r="E17" s="6">
        <v>2804315610</v>
      </c>
      <c r="F17" s="6">
        <v>0</v>
      </c>
      <c r="G17" s="6">
        <v>890898888</v>
      </c>
      <c r="H17" s="6">
        <v>3695214498</v>
      </c>
      <c r="I17" s="6">
        <v>0</v>
      </c>
      <c r="J17" s="6">
        <v>3695214498</v>
      </c>
      <c r="K17" s="6">
        <v>643082549</v>
      </c>
      <c r="L17" s="6">
        <v>2938215817</v>
      </c>
      <c r="M17" s="6">
        <v>240141988</v>
      </c>
      <c r="N17" s="6">
        <v>2308149568</v>
      </c>
      <c r="O17" s="5">
        <v>0.79</v>
      </c>
    </row>
    <row r="18" spans="1:15" x14ac:dyDescent="0.25">
      <c r="A18" s="4" t="s">
        <v>1490</v>
      </c>
      <c r="B18" s="4" t="s">
        <v>507</v>
      </c>
      <c r="C18" s="7" t="s">
        <v>785</v>
      </c>
      <c r="D18" s="7" t="s">
        <v>689</v>
      </c>
      <c r="E18" s="6">
        <v>1417811622</v>
      </c>
      <c r="F18" s="6">
        <v>0</v>
      </c>
      <c r="G18" s="6">
        <v>-178110956</v>
      </c>
      <c r="H18" s="6">
        <v>1239700666</v>
      </c>
      <c r="I18" s="6">
        <v>0</v>
      </c>
      <c r="J18" s="6">
        <v>1239700666</v>
      </c>
      <c r="K18" s="6">
        <v>70941464</v>
      </c>
      <c r="L18" s="6">
        <v>786437596</v>
      </c>
      <c r="M18" s="6">
        <v>70941464</v>
      </c>
      <c r="N18" s="6">
        <v>786437596</v>
      </c>
      <c r="O18" s="5">
        <v>1</v>
      </c>
    </row>
    <row r="19" spans="1:15" x14ac:dyDescent="0.25">
      <c r="A19" s="4" t="s">
        <v>1490</v>
      </c>
      <c r="B19" s="4" t="s">
        <v>505</v>
      </c>
      <c r="C19" s="7" t="s">
        <v>784</v>
      </c>
      <c r="D19" s="7" t="s">
        <v>279</v>
      </c>
      <c r="E19" s="6">
        <v>797193314</v>
      </c>
      <c r="F19" s="6">
        <v>0</v>
      </c>
      <c r="G19" s="6">
        <v>-103407418</v>
      </c>
      <c r="H19" s="6">
        <v>693785896</v>
      </c>
      <c r="I19" s="6">
        <v>0</v>
      </c>
      <c r="J19" s="6">
        <v>693785896</v>
      </c>
      <c r="K19" s="6">
        <v>50791864</v>
      </c>
      <c r="L19" s="6">
        <v>477602449</v>
      </c>
      <c r="M19" s="6">
        <v>50791864</v>
      </c>
      <c r="N19" s="6">
        <v>477602449</v>
      </c>
      <c r="O19" s="5">
        <v>1</v>
      </c>
    </row>
    <row r="20" spans="1:15" x14ac:dyDescent="0.25">
      <c r="A20" s="4" t="s">
        <v>1490</v>
      </c>
      <c r="B20" s="4" t="s">
        <v>503</v>
      </c>
      <c r="C20" s="7" t="s">
        <v>783</v>
      </c>
      <c r="D20" s="7" t="s">
        <v>276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5">
        <v>0</v>
      </c>
    </row>
    <row r="21" spans="1:15" ht="21" x14ac:dyDescent="0.25">
      <c r="A21" s="4" t="s">
        <v>1490</v>
      </c>
      <c r="B21" s="4" t="s">
        <v>501</v>
      </c>
      <c r="C21" s="7" t="s">
        <v>782</v>
      </c>
      <c r="D21" s="7" t="s">
        <v>1165</v>
      </c>
      <c r="E21" s="6">
        <v>81398587</v>
      </c>
      <c r="F21" s="6">
        <v>0</v>
      </c>
      <c r="G21" s="6">
        <v>-8409286</v>
      </c>
      <c r="H21" s="6">
        <v>72989301</v>
      </c>
      <c r="I21" s="6">
        <v>0</v>
      </c>
      <c r="J21" s="6">
        <v>72989301</v>
      </c>
      <c r="K21" s="6">
        <v>7339913</v>
      </c>
      <c r="L21" s="6">
        <v>56336073</v>
      </c>
      <c r="M21" s="6">
        <v>7339913</v>
      </c>
      <c r="N21" s="6">
        <v>56336073</v>
      </c>
      <c r="O21" s="5">
        <v>1</v>
      </c>
    </row>
    <row r="22" spans="1:15" x14ac:dyDescent="0.25">
      <c r="A22" s="4" t="s">
        <v>1490</v>
      </c>
      <c r="B22" s="4" t="s">
        <v>498</v>
      </c>
      <c r="C22" s="7" t="s">
        <v>780</v>
      </c>
      <c r="D22" s="7" t="s">
        <v>270</v>
      </c>
      <c r="E22" s="6">
        <v>11529869</v>
      </c>
      <c r="F22" s="6">
        <v>0</v>
      </c>
      <c r="G22" s="6">
        <v>0</v>
      </c>
      <c r="H22" s="6">
        <v>11529869</v>
      </c>
      <c r="I22" s="6">
        <v>0</v>
      </c>
      <c r="J22" s="6">
        <v>11529869</v>
      </c>
      <c r="K22" s="6">
        <v>507547</v>
      </c>
      <c r="L22" s="6">
        <v>5511501</v>
      </c>
      <c r="M22" s="6">
        <v>507547</v>
      </c>
      <c r="N22" s="6">
        <v>5511501</v>
      </c>
      <c r="O22" s="5">
        <v>1</v>
      </c>
    </row>
    <row r="23" spans="1:15" x14ac:dyDescent="0.25">
      <c r="A23" s="4" t="s">
        <v>1490</v>
      </c>
      <c r="B23" s="4" t="s">
        <v>496</v>
      </c>
      <c r="C23" s="7" t="s">
        <v>779</v>
      </c>
      <c r="D23" s="7" t="s">
        <v>267</v>
      </c>
      <c r="E23" s="6">
        <v>11810230</v>
      </c>
      <c r="F23" s="6">
        <v>0</v>
      </c>
      <c r="G23" s="6">
        <v>0</v>
      </c>
      <c r="H23" s="6">
        <v>11810230</v>
      </c>
      <c r="I23" s="6">
        <v>0</v>
      </c>
      <c r="J23" s="6">
        <v>11810230</v>
      </c>
      <c r="K23" s="6">
        <v>870846</v>
      </c>
      <c r="L23" s="6">
        <v>7688121</v>
      </c>
      <c r="M23" s="6">
        <v>870846</v>
      </c>
      <c r="N23" s="6">
        <v>7688121</v>
      </c>
      <c r="O23" s="5">
        <v>1</v>
      </c>
    </row>
    <row r="24" spans="1:15" x14ac:dyDescent="0.25">
      <c r="A24" s="4" t="s">
        <v>1490</v>
      </c>
      <c r="B24" s="4" t="s">
        <v>494</v>
      </c>
      <c r="C24" s="7" t="s">
        <v>778</v>
      </c>
      <c r="D24" s="7" t="s">
        <v>264</v>
      </c>
      <c r="E24" s="6">
        <v>22578436</v>
      </c>
      <c r="F24" s="6">
        <v>0</v>
      </c>
      <c r="G24" s="6">
        <v>0</v>
      </c>
      <c r="H24" s="6">
        <v>22578436</v>
      </c>
      <c r="I24" s="6">
        <v>0</v>
      </c>
      <c r="J24" s="6">
        <v>22578436</v>
      </c>
      <c r="K24" s="6">
        <v>1616773</v>
      </c>
      <c r="L24" s="6">
        <v>15330009</v>
      </c>
      <c r="M24" s="6">
        <v>1616773</v>
      </c>
      <c r="N24" s="6">
        <v>15330009</v>
      </c>
      <c r="O24" s="5">
        <v>1</v>
      </c>
    </row>
    <row r="25" spans="1:15" x14ac:dyDescent="0.25">
      <c r="A25" s="4" t="s">
        <v>1490</v>
      </c>
      <c r="B25" s="4" t="s">
        <v>492</v>
      </c>
      <c r="C25" s="7" t="s">
        <v>777</v>
      </c>
      <c r="D25" s="7" t="s">
        <v>261</v>
      </c>
      <c r="E25" s="6">
        <v>109573402</v>
      </c>
      <c r="F25" s="6">
        <v>0</v>
      </c>
      <c r="G25" s="6">
        <v>-12000000</v>
      </c>
      <c r="H25" s="6">
        <v>97573402</v>
      </c>
      <c r="I25" s="6">
        <v>0</v>
      </c>
      <c r="J25" s="6">
        <v>97573402</v>
      </c>
      <c r="K25" s="6">
        <v>0</v>
      </c>
      <c r="L25" s="6">
        <v>90237021</v>
      </c>
      <c r="M25" s="6">
        <v>0</v>
      </c>
      <c r="N25" s="6">
        <v>90237021</v>
      </c>
      <c r="O25" s="5">
        <v>1</v>
      </c>
    </row>
    <row r="26" spans="1:15" x14ac:dyDescent="0.25">
      <c r="A26" s="4" t="s">
        <v>1490</v>
      </c>
      <c r="B26" s="4" t="s">
        <v>490</v>
      </c>
      <c r="C26" s="7" t="s">
        <v>776</v>
      </c>
      <c r="D26" s="7" t="s">
        <v>258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</row>
    <row r="27" spans="1:15" x14ac:dyDescent="0.25">
      <c r="A27" s="4" t="s">
        <v>1490</v>
      </c>
      <c r="B27" s="4" t="s">
        <v>488</v>
      </c>
      <c r="C27" s="7" t="s">
        <v>775</v>
      </c>
      <c r="D27" s="7" t="s">
        <v>255</v>
      </c>
      <c r="E27" s="6">
        <v>105147762</v>
      </c>
      <c r="F27" s="6">
        <v>0</v>
      </c>
      <c r="G27" s="6">
        <v>-10000000</v>
      </c>
      <c r="H27" s="6">
        <v>95147762</v>
      </c>
      <c r="I27" s="6">
        <v>0</v>
      </c>
      <c r="J27" s="6">
        <v>95147762</v>
      </c>
      <c r="K27" s="6">
        <v>0</v>
      </c>
      <c r="L27" s="6">
        <v>0</v>
      </c>
      <c r="M27" s="6">
        <v>0</v>
      </c>
      <c r="N27" s="6">
        <v>0</v>
      </c>
      <c r="O27" s="5">
        <v>0</v>
      </c>
    </row>
    <row r="28" spans="1:15" x14ac:dyDescent="0.25">
      <c r="A28" s="4" t="s">
        <v>1490</v>
      </c>
      <c r="B28" s="4" t="s">
        <v>486</v>
      </c>
      <c r="C28" s="7" t="s">
        <v>774</v>
      </c>
      <c r="D28" s="7" t="s">
        <v>252</v>
      </c>
      <c r="E28" s="6">
        <v>53308482</v>
      </c>
      <c r="F28" s="6">
        <v>0</v>
      </c>
      <c r="G28" s="6">
        <v>0</v>
      </c>
      <c r="H28" s="6">
        <v>53308482</v>
      </c>
      <c r="I28" s="6">
        <v>0</v>
      </c>
      <c r="J28" s="6">
        <v>53308482</v>
      </c>
      <c r="K28" s="6">
        <v>834099</v>
      </c>
      <c r="L28" s="6">
        <v>24932664</v>
      </c>
      <c r="M28" s="6">
        <v>834099</v>
      </c>
      <c r="N28" s="6">
        <v>24932664</v>
      </c>
      <c r="O28" s="5">
        <v>1</v>
      </c>
    </row>
    <row r="29" spans="1:15" x14ac:dyDescent="0.25">
      <c r="A29" s="4" t="s">
        <v>1490</v>
      </c>
      <c r="B29" s="4" t="s">
        <v>484</v>
      </c>
      <c r="C29" s="7" t="s">
        <v>773</v>
      </c>
      <c r="D29" s="7" t="s">
        <v>249</v>
      </c>
      <c r="E29" s="6">
        <v>103557489</v>
      </c>
      <c r="F29" s="6">
        <v>0</v>
      </c>
      <c r="G29" s="6">
        <v>-12435420</v>
      </c>
      <c r="H29" s="6">
        <v>91122069</v>
      </c>
      <c r="I29" s="6">
        <v>0</v>
      </c>
      <c r="J29" s="6">
        <v>91122069</v>
      </c>
      <c r="K29" s="6">
        <v>6115645</v>
      </c>
      <c r="L29" s="6">
        <v>59047354</v>
      </c>
      <c r="M29" s="6">
        <v>6115645</v>
      </c>
      <c r="N29" s="6">
        <v>59047354</v>
      </c>
      <c r="O29" s="5">
        <v>1</v>
      </c>
    </row>
    <row r="30" spans="1:15" x14ac:dyDescent="0.25">
      <c r="A30" s="4" t="s">
        <v>1490</v>
      </c>
      <c r="B30" s="4" t="s">
        <v>482</v>
      </c>
      <c r="C30" s="7" t="s">
        <v>772</v>
      </c>
      <c r="D30" s="7" t="s">
        <v>246</v>
      </c>
      <c r="E30" s="6">
        <v>38096684</v>
      </c>
      <c r="F30" s="6">
        <v>0</v>
      </c>
      <c r="G30" s="6">
        <v>-1858832</v>
      </c>
      <c r="H30" s="6">
        <v>36237852</v>
      </c>
      <c r="I30" s="6">
        <v>0</v>
      </c>
      <c r="J30" s="6">
        <v>36237852</v>
      </c>
      <c r="K30" s="6">
        <v>2769136</v>
      </c>
      <c r="L30" s="6">
        <v>24612716</v>
      </c>
      <c r="M30" s="6">
        <v>2769136</v>
      </c>
      <c r="N30" s="6">
        <v>24612716</v>
      </c>
      <c r="O30" s="5">
        <v>1</v>
      </c>
    </row>
    <row r="31" spans="1:15" x14ac:dyDescent="0.25">
      <c r="A31" s="4" t="s">
        <v>1490</v>
      </c>
      <c r="B31" s="4" t="s">
        <v>480</v>
      </c>
      <c r="C31" s="7" t="s">
        <v>771</v>
      </c>
      <c r="D31" s="7" t="s">
        <v>243</v>
      </c>
      <c r="E31" s="6">
        <v>734366</v>
      </c>
      <c r="F31" s="6">
        <v>0</v>
      </c>
      <c r="G31" s="6">
        <v>0</v>
      </c>
      <c r="H31" s="6">
        <v>734366</v>
      </c>
      <c r="I31" s="6">
        <v>0</v>
      </c>
      <c r="J31" s="6">
        <v>734366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</row>
    <row r="32" spans="1:15" x14ac:dyDescent="0.25">
      <c r="A32" s="4" t="s">
        <v>1490</v>
      </c>
      <c r="B32" s="4" t="s">
        <v>478</v>
      </c>
      <c r="C32" s="7" t="s">
        <v>770</v>
      </c>
      <c r="D32" s="7" t="s">
        <v>240</v>
      </c>
      <c r="E32" s="6">
        <v>5534952</v>
      </c>
      <c r="F32" s="6">
        <v>0</v>
      </c>
      <c r="G32" s="6">
        <v>0</v>
      </c>
      <c r="H32" s="6">
        <v>5534952</v>
      </c>
      <c r="I32" s="6">
        <v>0</v>
      </c>
      <c r="J32" s="6">
        <v>5534952</v>
      </c>
      <c r="K32" s="6">
        <v>0</v>
      </c>
      <c r="L32" s="6">
        <v>5509809</v>
      </c>
      <c r="M32" s="6">
        <v>0</v>
      </c>
      <c r="N32" s="6">
        <v>5509809</v>
      </c>
      <c r="O32" s="5">
        <v>1</v>
      </c>
    </row>
    <row r="33" spans="1:15" x14ac:dyDescent="0.25">
      <c r="A33" s="4" t="s">
        <v>1490</v>
      </c>
      <c r="B33" s="4" t="s">
        <v>476</v>
      </c>
      <c r="C33" s="7" t="s">
        <v>769</v>
      </c>
      <c r="D33" s="7" t="s">
        <v>237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1490</v>
      </c>
      <c r="B34" s="4" t="s">
        <v>474</v>
      </c>
      <c r="C34" s="7" t="s">
        <v>768</v>
      </c>
      <c r="D34" s="7" t="s">
        <v>234</v>
      </c>
      <c r="E34" s="6">
        <v>18089383</v>
      </c>
      <c r="F34" s="6">
        <v>0</v>
      </c>
      <c r="G34" s="6">
        <v>0</v>
      </c>
      <c r="H34" s="6">
        <v>18089383</v>
      </c>
      <c r="I34" s="6">
        <v>0</v>
      </c>
      <c r="J34" s="6">
        <v>18089383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</row>
    <row r="35" spans="1:15" x14ac:dyDescent="0.25">
      <c r="A35" s="4" t="s">
        <v>1490</v>
      </c>
      <c r="B35" s="4" t="s">
        <v>472</v>
      </c>
      <c r="C35" s="7" t="s">
        <v>767</v>
      </c>
      <c r="D35" s="7" t="s">
        <v>231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1490</v>
      </c>
      <c r="B36" s="4" t="s">
        <v>470</v>
      </c>
      <c r="C36" s="7" t="s">
        <v>766</v>
      </c>
      <c r="D36" s="7" t="s">
        <v>228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</row>
    <row r="37" spans="1:15" x14ac:dyDescent="0.25">
      <c r="A37" s="4" t="s">
        <v>1490</v>
      </c>
      <c r="B37" s="4" t="s">
        <v>468</v>
      </c>
      <c r="C37" s="7" t="s">
        <v>1495</v>
      </c>
      <c r="D37" s="7" t="s">
        <v>225</v>
      </c>
      <c r="E37" s="6">
        <v>3730125</v>
      </c>
      <c r="F37" s="6">
        <v>0</v>
      </c>
      <c r="G37" s="6">
        <v>0</v>
      </c>
      <c r="H37" s="6">
        <v>3730125</v>
      </c>
      <c r="I37" s="6">
        <v>0</v>
      </c>
      <c r="J37" s="6">
        <v>3730125</v>
      </c>
      <c r="K37" s="6">
        <v>0</v>
      </c>
      <c r="L37" s="6">
        <v>3010567</v>
      </c>
      <c r="M37" s="6">
        <v>0</v>
      </c>
      <c r="N37" s="6">
        <v>3010567</v>
      </c>
      <c r="O37" s="5">
        <v>1</v>
      </c>
    </row>
    <row r="38" spans="1:15" x14ac:dyDescent="0.25">
      <c r="A38" s="4" t="s">
        <v>1490</v>
      </c>
      <c r="B38" s="4" t="s">
        <v>466</v>
      </c>
      <c r="C38" s="7" t="s">
        <v>764</v>
      </c>
      <c r="D38" s="7" t="s">
        <v>222</v>
      </c>
      <c r="E38" s="6">
        <v>3730125</v>
      </c>
      <c r="F38" s="6">
        <v>0</v>
      </c>
      <c r="G38" s="6">
        <v>0</v>
      </c>
      <c r="H38" s="6">
        <v>3730125</v>
      </c>
      <c r="I38" s="6">
        <v>0</v>
      </c>
      <c r="J38" s="6">
        <v>3730125</v>
      </c>
      <c r="K38" s="6">
        <v>0</v>
      </c>
      <c r="L38" s="6">
        <v>3010567</v>
      </c>
      <c r="M38" s="6">
        <v>0</v>
      </c>
      <c r="N38" s="6">
        <v>3010567</v>
      </c>
      <c r="O38" s="5">
        <v>1</v>
      </c>
    </row>
    <row r="39" spans="1:15" x14ac:dyDescent="0.25">
      <c r="A39" s="4" t="s">
        <v>1490</v>
      </c>
      <c r="B39" s="4" t="s">
        <v>464</v>
      </c>
      <c r="C39" s="7" t="s">
        <v>858</v>
      </c>
      <c r="D39" s="7" t="s">
        <v>219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1490</v>
      </c>
      <c r="B40" s="4" t="s">
        <v>462</v>
      </c>
      <c r="C40" s="7" t="s">
        <v>857</v>
      </c>
      <c r="D40" s="7" t="s">
        <v>216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</row>
    <row r="41" spans="1:15" x14ac:dyDescent="0.25">
      <c r="A41" s="4" t="s">
        <v>1490</v>
      </c>
      <c r="B41" s="4" t="s">
        <v>460</v>
      </c>
      <c r="C41" s="7" t="s">
        <v>759</v>
      </c>
      <c r="D41" s="7" t="s">
        <v>213</v>
      </c>
      <c r="E41" s="6">
        <v>4428852</v>
      </c>
      <c r="F41" s="6">
        <v>0</v>
      </c>
      <c r="G41" s="6">
        <v>0</v>
      </c>
      <c r="H41" s="6">
        <v>4428852</v>
      </c>
      <c r="I41" s="6">
        <v>0</v>
      </c>
      <c r="J41" s="6">
        <v>4428852</v>
      </c>
      <c r="K41" s="6">
        <v>95641</v>
      </c>
      <c r="L41" s="6">
        <v>2106472</v>
      </c>
      <c r="M41" s="6">
        <v>95641</v>
      </c>
      <c r="N41" s="6">
        <v>2106472</v>
      </c>
      <c r="O41" s="5">
        <v>1</v>
      </c>
    </row>
    <row r="42" spans="1:15" x14ac:dyDescent="0.25">
      <c r="A42" s="4" t="s">
        <v>1490</v>
      </c>
      <c r="B42" s="4" t="s">
        <v>458</v>
      </c>
      <c r="C42" s="7" t="s">
        <v>758</v>
      </c>
      <c r="D42" s="7" t="s">
        <v>210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</row>
    <row r="43" spans="1:15" x14ac:dyDescent="0.25">
      <c r="A43" s="4" t="s">
        <v>1490</v>
      </c>
      <c r="B43" s="4" t="s">
        <v>456</v>
      </c>
      <c r="C43" s="7" t="s">
        <v>757</v>
      </c>
      <c r="D43" s="7" t="s">
        <v>207</v>
      </c>
      <c r="E43" s="6">
        <v>50099689</v>
      </c>
      <c r="F43" s="6">
        <v>0</v>
      </c>
      <c r="G43" s="6">
        <v>-30000000</v>
      </c>
      <c r="H43" s="6">
        <v>20099689</v>
      </c>
      <c r="I43" s="6">
        <v>0</v>
      </c>
      <c r="J43" s="6">
        <v>20099689</v>
      </c>
      <c r="K43" s="6">
        <v>0</v>
      </c>
      <c r="L43" s="6">
        <v>14512840</v>
      </c>
      <c r="M43" s="6">
        <v>0</v>
      </c>
      <c r="N43" s="6">
        <v>14512840</v>
      </c>
      <c r="O43" s="5">
        <v>1</v>
      </c>
    </row>
    <row r="44" spans="1:15" x14ac:dyDescent="0.25">
      <c r="A44" s="4" t="s">
        <v>1490</v>
      </c>
      <c r="B44" s="4" t="s">
        <v>454</v>
      </c>
      <c r="C44" s="7" t="s">
        <v>756</v>
      </c>
      <c r="D44" s="7" t="s">
        <v>452</v>
      </c>
      <c r="E44" s="6">
        <v>1000000</v>
      </c>
      <c r="F44" s="6">
        <v>0</v>
      </c>
      <c r="G44" s="6">
        <v>0</v>
      </c>
      <c r="H44" s="6">
        <v>1000000</v>
      </c>
      <c r="I44" s="6">
        <v>0</v>
      </c>
      <c r="J44" s="6">
        <v>1000000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</row>
    <row r="45" spans="1:15" x14ac:dyDescent="0.25">
      <c r="A45" s="4" t="s">
        <v>1490</v>
      </c>
      <c r="B45" s="4" t="s">
        <v>451</v>
      </c>
      <c r="C45" s="7" t="s">
        <v>755</v>
      </c>
      <c r="D45" s="7" t="s">
        <v>204</v>
      </c>
      <c r="E45" s="6">
        <v>922428264</v>
      </c>
      <c r="F45" s="6">
        <v>0</v>
      </c>
      <c r="G45" s="6">
        <v>1057515061</v>
      </c>
      <c r="H45" s="6">
        <v>1979943325</v>
      </c>
      <c r="I45" s="6">
        <v>0</v>
      </c>
      <c r="J45" s="6">
        <v>1979943325</v>
      </c>
      <c r="K45" s="6">
        <v>565764960</v>
      </c>
      <c r="L45" s="6">
        <v>1828181039</v>
      </c>
      <c r="M45" s="6">
        <v>161926870</v>
      </c>
      <c r="N45" s="6">
        <v>1204550915</v>
      </c>
      <c r="O45" s="5">
        <v>0.66</v>
      </c>
    </row>
    <row r="46" spans="1:15" x14ac:dyDescent="0.25">
      <c r="A46" s="4" t="s">
        <v>1490</v>
      </c>
      <c r="B46" s="4" t="s">
        <v>449</v>
      </c>
      <c r="C46" s="7" t="s">
        <v>754</v>
      </c>
      <c r="D46" s="7" t="s">
        <v>201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1490</v>
      </c>
      <c r="B47" s="4" t="s">
        <v>447</v>
      </c>
      <c r="C47" s="7" t="s">
        <v>753</v>
      </c>
      <c r="D47" s="7" t="s">
        <v>198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</row>
    <row r="48" spans="1:15" x14ac:dyDescent="0.25">
      <c r="A48" s="4" t="s">
        <v>1490</v>
      </c>
      <c r="B48" s="4" t="s">
        <v>445</v>
      </c>
      <c r="C48" s="7" t="s">
        <v>752</v>
      </c>
      <c r="D48" s="7" t="s">
        <v>443</v>
      </c>
      <c r="E48" s="6">
        <v>335137794</v>
      </c>
      <c r="F48" s="6">
        <v>320000000</v>
      </c>
      <c r="G48" s="6">
        <v>479515061</v>
      </c>
      <c r="H48" s="6">
        <v>814652855</v>
      </c>
      <c r="I48" s="6">
        <v>0</v>
      </c>
      <c r="J48" s="6">
        <v>814652855</v>
      </c>
      <c r="K48" s="6">
        <v>225563652</v>
      </c>
      <c r="L48" s="6">
        <v>715932770</v>
      </c>
      <c r="M48" s="6">
        <v>70810287</v>
      </c>
      <c r="N48" s="6">
        <v>453509000</v>
      </c>
      <c r="O48" s="5">
        <v>0.63</v>
      </c>
    </row>
    <row r="49" spans="1:15" x14ac:dyDescent="0.25">
      <c r="A49" s="4" t="s">
        <v>1490</v>
      </c>
      <c r="B49" s="4" t="s">
        <v>442</v>
      </c>
      <c r="C49" s="7" t="s">
        <v>751</v>
      </c>
      <c r="D49" s="7" t="s">
        <v>440</v>
      </c>
      <c r="E49" s="6">
        <v>587290470</v>
      </c>
      <c r="F49" s="6">
        <v>388000000</v>
      </c>
      <c r="G49" s="6">
        <v>578000000</v>
      </c>
      <c r="H49" s="6">
        <v>1165290470</v>
      </c>
      <c r="I49" s="6">
        <v>0</v>
      </c>
      <c r="J49" s="6">
        <v>1165290470</v>
      </c>
      <c r="K49" s="6">
        <v>340201308</v>
      </c>
      <c r="L49" s="6">
        <v>1112248269</v>
      </c>
      <c r="M49" s="6">
        <v>91116583</v>
      </c>
      <c r="N49" s="6">
        <v>751041915</v>
      </c>
      <c r="O49" s="5">
        <v>0.68</v>
      </c>
    </row>
    <row r="50" spans="1:15" x14ac:dyDescent="0.25">
      <c r="A50" s="4" t="s">
        <v>1490</v>
      </c>
      <c r="B50" s="4" t="s">
        <v>439</v>
      </c>
      <c r="C50" s="7" t="s">
        <v>750</v>
      </c>
      <c r="D50" s="7" t="s">
        <v>1112</v>
      </c>
      <c r="E50" s="6">
        <v>464075724</v>
      </c>
      <c r="F50" s="6">
        <v>0</v>
      </c>
      <c r="G50" s="6">
        <v>11494783</v>
      </c>
      <c r="H50" s="6">
        <v>475570507</v>
      </c>
      <c r="I50" s="6">
        <v>0</v>
      </c>
      <c r="J50" s="6">
        <v>475570507</v>
      </c>
      <c r="K50" s="6">
        <v>6376125</v>
      </c>
      <c r="L50" s="6">
        <v>323597182</v>
      </c>
      <c r="M50" s="6">
        <v>7273654</v>
      </c>
      <c r="N50" s="6">
        <v>317161057</v>
      </c>
      <c r="O50" s="5">
        <v>0.98</v>
      </c>
    </row>
    <row r="51" spans="1:15" x14ac:dyDescent="0.25">
      <c r="A51" s="4" t="s">
        <v>1490</v>
      </c>
      <c r="B51" s="4" t="s">
        <v>437</v>
      </c>
      <c r="C51" s="7" t="s">
        <v>749</v>
      </c>
      <c r="D51" s="7" t="s">
        <v>189</v>
      </c>
      <c r="E51" s="6">
        <v>294213107</v>
      </c>
      <c r="F51" s="6">
        <v>0</v>
      </c>
      <c r="G51" s="6">
        <v>-1322719</v>
      </c>
      <c r="H51" s="6">
        <v>292890388</v>
      </c>
      <c r="I51" s="6">
        <v>0</v>
      </c>
      <c r="J51" s="6">
        <v>292890388</v>
      </c>
      <c r="K51" s="6">
        <v>2833833</v>
      </c>
      <c r="L51" s="6">
        <v>197351754</v>
      </c>
      <c r="M51" s="6">
        <v>3232735</v>
      </c>
      <c r="N51" s="6">
        <v>194517921</v>
      </c>
      <c r="O51" s="5">
        <v>0.99</v>
      </c>
    </row>
    <row r="52" spans="1:15" x14ac:dyDescent="0.25">
      <c r="A52" s="4" t="s">
        <v>1490</v>
      </c>
      <c r="B52" s="4" t="s">
        <v>435</v>
      </c>
      <c r="C52" s="7" t="s">
        <v>748</v>
      </c>
      <c r="D52" s="7" t="s">
        <v>655</v>
      </c>
      <c r="E52" s="6">
        <v>111610156</v>
      </c>
      <c r="F52" s="6">
        <v>0</v>
      </c>
      <c r="G52" s="6">
        <v>1644108</v>
      </c>
      <c r="H52" s="6">
        <v>113254264</v>
      </c>
      <c r="I52" s="6">
        <v>0</v>
      </c>
      <c r="J52" s="6">
        <v>113254264</v>
      </c>
      <c r="K52" s="6">
        <v>0</v>
      </c>
      <c r="L52" s="6">
        <v>88763097</v>
      </c>
      <c r="M52" s="6">
        <v>0</v>
      </c>
      <c r="N52" s="6">
        <v>88763097</v>
      </c>
      <c r="O52" s="5">
        <v>1</v>
      </c>
    </row>
    <row r="53" spans="1:15" x14ac:dyDescent="0.25">
      <c r="A53" s="4" t="s">
        <v>1490</v>
      </c>
      <c r="B53" s="4" t="s">
        <v>433</v>
      </c>
      <c r="C53" s="7" t="s">
        <v>747</v>
      </c>
      <c r="D53" s="7" t="s">
        <v>183</v>
      </c>
      <c r="E53" s="6">
        <v>35947053</v>
      </c>
      <c r="F53" s="6">
        <v>0</v>
      </c>
      <c r="G53" s="6">
        <v>112124</v>
      </c>
      <c r="H53" s="6">
        <v>36059177</v>
      </c>
      <c r="I53" s="6">
        <v>0</v>
      </c>
      <c r="J53" s="6">
        <v>36059177</v>
      </c>
      <c r="K53" s="6">
        <v>0</v>
      </c>
      <c r="L53" s="6">
        <v>15963300</v>
      </c>
      <c r="M53" s="6">
        <v>0</v>
      </c>
      <c r="N53" s="6">
        <v>15963300</v>
      </c>
      <c r="O53" s="5">
        <v>1</v>
      </c>
    </row>
    <row r="54" spans="1:15" x14ac:dyDescent="0.25">
      <c r="A54" s="4" t="s">
        <v>1490</v>
      </c>
      <c r="B54" s="4" t="s">
        <v>431</v>
      </c>
      <c r="C54" s="7" t="s">
        <v>746</v>
      </c>
      <c r="D54" s="7" t="s">
        <v>180</v>
      </c>
      <c r="E54" s="6">
        <v>89110554</v>
      </c>
      <c r="F54" s="6">
        <v>0</v>
      </c>
      <c r="G54" s="6">
        <v>-2653698</v>
      </c>
      <c r="H54" s="6">
        <v>86456856</v>
      </c>
      <c r="I54" s="6">
        <v>0</v>
      </c>
      <c r="J54" s="6">
        <v>86456856</v>
      </c>
      <c r="K54" s="6">
        <v>0</v>
      </c>
      <c r="L54" s="6">
        <v>54384926</v>
      </c>
      <c r="M54" s="6">
        <v>0</v>
      </c>
      <c r="N54" s="6">
        <v>54384926</v>
      </c>
      <c r="O54" s="5">
        <v>1</v>
      </c>
    </row>
    <row r="55" spans="1:15" x14ac:dyDescent="0.25">
      <c r="A55" s="4" t="s">
        <v>1490</v>
      </c>
      <c r="B55" s="4" t="s">
        <v>429</v>
      </c>
      <c r="C55" s="7" t="s">
        <v>745</v>
      </c>
      <c r="D55" s="7" t="s">
        <v>177</v>
      </c>
      <c r="E55" s="6">
        <v>8360013</v>
      </c>
      <c r="F55" s="6">
        <v>0</v>
      </c>
      <c r="G55" s="6">
        <v>-425253</v>
      </c>
      <c r="H55" s="6">
        <v>7934760</v>
      </c>
      <c r="I55" s="6">
        <v>0</v>
      </c>
      <c r="J55" s="6">
        <v>7934760</v>
      </c>
      <c r="K55" s="6">
        <v>0</v>
      </c>
      <c r="L55" s="6">
        <v>7595600</v>
      </c>
      <c r="M55" s="6">
        <v>0</v>
      </c>
      <c r="N55" s="6">
        <v>7595600</v>
      </c>
      <c r="O55" s="5">
        <v>1</v>
      </c>
    </row>
    <row r="56" spans="1:15" x14ac:dyDescent="0.25">
      <c r="A56" s="4" t="s">
        <v>1490</v>
      </c>
      <c r="B56" s="4" t="s">
        <v>427</v>
      </c>
      <c r="C56" s="7" t="s">
        <v>744</v>
      </c>
      <c r="D56" s="7" t="s">
        <v>174</v>
      </c>
      <c r="E56" s="6">
        <v>49185331</v>
      </c>
      <c r="F56" s="6">
        <v>0</v>
      </c>
      <c r="G56" s="6">
        <v>0</v>
      </c>
      <c r="H56" s="6">
        <v>49185331</v>
      </c>
      <c r="I56" s="6">
        <v>0</v>
      </c>
      <c r="J56" s="6">
        <v>49185331</v>
      </c>
      <c r="K56" s="6">
        <v>2833833</v>
      </c>
      <c r="L56" s="6">
        <v>30644831</v>
      </c>
      <c r="M56" s="6">
        <v>3232735</v>
      </c>
      <c r="N56" s="6">
        <v>27810998</v>
      </c>
      <c r="O56" s="5">
        <v>0.91</v>
      </c>
    </row>
    <row r="57" spans="1:15" x14ac:dyDescent="0.25">
      <c r="A57" s="4" t="s">
        <v>1490</v>
      </c>
      <c r="B57" s="4" t="s">
        <v>425</v>
      </c>
      <c r="C57" s="7" t="s">
        <v>743</v>
      </c>
      <c r="D57" s="7" t="s">
        <v>1101</v>
      </c>
      <c r="E57" s="6">
        <v>169862617</v>
      </c>
      <c r="F57" s="6">
        <v>0</v>
      </c>
      <c r="G57" s="6">
        <v>12817502</v>
      </c>
      <c r="H57" s="6">
        <v>182680119</v>
      </c>
      <c r="I57" s="6">
        <v>0</v>
      </c>
      <c r="J57" s="6">
        <v>182680119</v>
      </c>
      <c r="K57" s="6">
        <v>3542292</v>
      </c>
      <c r="L57" s="6">
        <v>126245428</v>
      </c>
      <c r="M57" s="6">
        <v>4040919</v>
      </c>
      <c r="N57" s="6">
        <v>122643136</v>
      </c>
      <c r="O57" s="5">
        <v>0.97</v>
      </c>
    </row>
    <row r="58" spans="1:15" x14ac:dyDescent="0.25">
      <c r="A58" s="4" t="s">
        <v>1490</v>
      </c>
      <c r="B58" s="4" t="s">
        <v>423</v>
      </c>
      <c r="C58" s="7" t="s">
        <v>742</v>
      </c>
      <c r="D58" s="7" t="s">
        <v>647</v>
      </c>
      <c r="E58" s="6">
        <v>18524870</v>
      </c>
      <c r="F58" s="6">
        <v>0</v>
      </c>
      <c r="G58" s="6">
        <v>18359650</v>
      </c>
      <c r="H58" s="6">
        <v>36884520</v>
      </c>
      <c r="I58" s="6">
        <v>0</v>
      </c>
      <c r="J58" s="6">
        <v>36884520</v>
      </c>
      <c r="K58" s="6">
        <v>0</v>
      </c>
      <c r="L58" s="6">
        <v>27663390</v>
      </c>
      <c r="M58" s="6">
        <v>0</v>
      </c>
      <c r="N58" s="6">
        <v>27663390</v>
      </c>
      <c r="O58" s="5">
        <v>1</v>
      </c>
    </row>
    <row r="59" spans="1:15" x14ac:dyDescent="0.25">
      <c r="A59" s="4" t="s">
        <v>1490</v>
      </c>
      <c r="B59" s="4" t="s">
        <v>421</v>
      </c>
      <c r="C59" s="7" t="s">
        <v>741</v>
      </c>
      <c r="D59" s="7" t="s">
        <v>165</v>
      </c>
      <c r="E59" s="6">
        <v>89856083</v>
      </c>
      <c r="F59" s="6">
        <v>0</v>
      </c>
      <c r="G59" s="6">
        <v>-5542148</v>
      </c>
      <c r="H59" s="6">
        <v>84313935</v>
      </c>
      <c r="I59" s="6">
        <v>0</v>
      </c>
      <c r="J59" s="6">
        <v>84313935</v>
      </c>
      <c r="K59" s="6">
        <v>0</v>
      </c>
      <c r="L59" s="6">
        <v>60276000</v>
      </c>
      <c r="M59" s="6">
        <v>0</v>
      </c>
      <c r="N59" s="6">
        <v>60276000</v>
      </c>
      <c r="O59" s="5">
        <v>1</v>
      </c>
    </row>
    <row r="60" spans="1:15" x14ac:dyDescent="0.25">
      <c r="A60" s="4" t="s">
        <v>1490</v>
      </c>
      <c r="B60" s="4" t="s">
        <v>419</v>
      </c>
      <c r="C60" s="7" t="s">
        <v>740</v>
      </c>
      <c r="D60" s="7" t="s">
        <v>644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1490</v>
      </c>
      <c r="B61" s="4" t="s">
        <v>417</v>
      </c>
      <c r="C61" s="7" t="s">
        <v>739</v>
      </c>
      <c r="D61" s="7" t="s">
        <v>1092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5">
        <v>0</v>
      </c>
    </row>
    <row r="62" spans="1:15" x14ac:dyDescent="0.25">
      <c r="A62" s="4" t="s">
        <v>1490</v>
      </c>
      <c r="B62" s="4" t="s">
        <v>415</v>
      </c>
      <c r="C62" s="7" t="s">
        <v>738</v>
      </c>
      <c r="D62" s="7" t="s">
        <v>156</v>
      </c>
      <c r="E62" s="6">
        <v>36888998</v>
      </c>
      <c r="F62" s="6">
        <v>0</v>
      </c>
      <c r="G62" s="6">
        <v>0</v>
      </c>
      <c r="H62" s="6">
        <v>36888998</v>
      </c>
      <c r="I62" s="6">
        <v>0</v>
      </c>
      <c r="J62" s="6">
        <v>36888998</v>
      </c>
      <c r="K62" s="6">
        <v>2125375</v>
      </c>
      <c r="L62" s="6">
        <v>22983623</v>
      </c>
      <c r="M62" s="6">
        <v>2424552</v>
      </c>
      <c r="N62" s="6">
        <v>20858248</v>
      </c>
      <c r="O62" s="5">
        <v>0.91</v>
      </c>
    </row>
    <row r="63" spans="1:15" x14ac:dyDescent="0.25">
      <c r="A63" s="4" t="s">
        <v>1490</v>
      </c>
      <c r="B63" s="4" t="s">
        <v>413</v>
      </c>
      <c r="C63" s="7" t="s">
        <v>737</v>
      </c>
      <c r="D63" s="7" t="s">
        <v>153</v>
      </c>
      <c r="E63" s="6">
        <v>24592666</v>
      </c>
      <c r="F63" s="6">
        <v>0</v>
      </c>
      <c r="G63" s="6">
        <v>0</v>
      </c>
      <c r="H63" s="6">
        <v>24592666</v>
      </c>
      <c r="I63" s="6">
        <v>0</v>
      </c>
      <c r="J63" s="6">
        <v>24592666</v>
      </c>
      <c r="K63" s="6">
        <v>1416917</v>
      </c>
      <c r="L63" s="6">
        <v>15322415</v>
      </c>
      <c r="M63" s="6">
        <v>1616367</v>
      </c>
      <c r="N63" s="6">
        <v>13845498</v>
      </c>
      <c r="O63" s="5">
        <v>0.9</v>
      </c>
    </row>
    <row r="64" spans="1:15" x14ac:dyDescent="0.25">
      <c r="A64" s="4" t="s">
        <v>1490</v>
      </c>
      <c r="B64" s="4" t="s">
        <v>411</v>
      </c>
      <c r="C64" s="7" t="s">
        <v>736</v>
      </c>
      <c r="D64" s="7" t="s">
        <v>150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1490</v>
      </c>
      <c r="B65" s="4" t="s">
        <v>409</v>
      </c>
      <c r="C65" s="7" t="s">
        <v>735</v>
      </c>
      <c r="D65" s="7" t="s">
        <v>147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1490</v>
      </c>
      <c r="B66" s="4" t="s">
        <v>407</v>
      </c>
      <c r="C66" s="7" t="s">
        <v>734</v>
      </c>
      <c r="D66" s="7" t="s">
        <v>144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5">
        <v>0</v>
      </c>
    </row>
    <row r="67" spans="1:15" x14ac:dyDescent="0.25">
      <c r="A67" s="4" t="s">
        <v>1490</v>
      </c>
      <c r="B67" s="4" t="s">
        <v>405</v>
      </c>
      <c r="C67" s="7" t="s">
        <v>733</v>
      </c>
      <c r="D67" s="7" t="s">
        <v>403</v>
      </c>
      <c r="E67" s="6">
        <v>3381299772</v>
      </c>
      <c r="F67" s="6">
        <v>0</v>
      </c>
      <c r="G67" s="6">
        <v>901777394</v>
      </c>
      <c r="H67" s="6">
        <v>4283077166</v>
      </c>
      <c r="I67" s="6">
        <v>0</v>
      </c>
      <c r="J67" s="6">
        <v>4283077166</v>
      </c>
      <c r="K67" s="6">
        <v>580253829</v>
      </c>
      <c r="L67" s="6">
        <v>3535495873</v>
      </c>
      <c r="M67" s="6">
        <v>229443334</v>
      </c>
      <c r="N67" s="6">
        <v>1270223888</v>
      </c>
      <c r="O67" s="5">
        <v>0.36</v>
      </c>
    </row>
    <row r="68" spans="1:15" x14ac:dyDescent="0.25">
      <c r="A68" s="4" t="s">
        <v>1490</v>
      </c>
      <c r="B68" s="4" t="s">
        <v>402</v>
      </c>
      <c r="C68" s="7" t="s">
        <v>732</v>
      </c>
      <c r="D68" s="7" t="s">
        <v>400</v>
      </c>
      <c r="E68" s="6">
        <v>3374799772</v>
      </c>
      <c r="F68" s="6">
        <v>0</v>
      </c>
      <c r="G68" s="6">
        <v>767210482</v>
      </c>
      <c r="H68" s="6">
        <v>4142010254</v>
      </c>
      <c r="I68" s="6">
        <v>0</v>
      </c>
      <c r="J68" s="6">
        <v>4142010254</v>
      </c>
      <c r="K68" s="6">
        <v>580253829</v>
      </c>
      <c r="L68" s="6">
        <v>3415756866</v>
      </c>
      <c r="M68" s="6">
        <v>222506914</v>
      </c>
      <c r="N68" s="6">
        <v>1167140961</v>
      </c>
      <c r="O68" s="5">
        <v>0.34</v>
      </c>
    </row>
    <row r="69" spans="1:15" x14ac:dyDescent="0.25">
      <c r="A69" s="4" t="s">
        <v>1490</v>
      </c>
      <c r="B69" s="4" t="s">
        <v>399</v>
      </c>
      <c r="C69" s="7" t="s">
        <v>730</v>
      </c>
      <c r="D69" s="7" t="s">
        <v>397</v>
      </c>
      <c r="E69" s="6">
        <v>60000000</v>
      </c>
      <c r="F69" s="6">
        <v>0</v>
      </c>
      <c r="G69" s="6">
        <v>-60000000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</row>
    <row r="70" spans="1:15" x14ac:dyDescent="0.25">
      <c r="A70" s="4" t="s">
        <v>1490</v>
      </c>
      <c r="B70" s="4" t="s">
        <v>396</v>
      </c>
      <c r="C70" s="7" t="s">
        <v>729</v>
      </c>
      <c r="D70" s="7" t="s">
        <v>21</v>
      </c>
      <c r="E70" s="6">
        <v>104050072</v>
      </c>
      <c r="F70" s="6">
        <v>0</v>
      </c>
      <c r="G70" s="6">
        <v>0</v>
      </c>
      <c r="H70" s="6">
        <v>104050072</v>
      </c>
      <c r="I70" s="6">
        <v>0</v>
      </c>
      <c r="J70" s="6">
        <v>104050072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</row>
    <row r="71" spans="1:15" x14ac:dyDescent="0.25">
      <c r="A71" s="4" t="s">
        <v>1490</v>
      </c>
      <c r="B71" s="4" t="s">
        <v>394</v>
      </c>
      <c r="C71" s="7" t="s">
        <v>728</v>
      </c>
      <c r="D71" s="7" t="s">
        <v>392</v>
      </c>
      <c r="E71" s="6">
        <v>150000000</v>
      </c>
      <c r="F71" s="6">
        <v>119000000</v>
      </c>
      <c r="G71" s="6">
        <v>284000000</v>
      </c>
      <c r="H71" s="6">
        <v>434000000</v>
      </c>
      <c r="I71" s="6">
        <v>0</v>
      </c>
      <c r="J71" s="6">
        <v>434000000</v>
      </c>
      <c r="K71" s="6">
        <v>74272000</v>
      </c>
      <c r="L71" s="6">
        <v>363554408</v>
      </c>
      <c r="M71" s="6">
        <v>44000</v>
      </c>
      <c r="N71" s="6">
        <v>69223701</v>
      </c>
      <c r="O71" s="5">
        <v>0.19</v>
      </c>
    </row>
    <row r="72" spans="1:15" x14ac:dyDescent="0.25">
      <c r="A72" s="4" t="s">
        <v>1490</v>
      </c>
      <c r="B72" s="4" t="s">
        <v>391</v>
      </c>
      <c r="C72" s="7" t="s">
        <v>727</v>
      </c>
      <c r="D72" s="7" t="s">
        <v>389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</row>
    <row r="73" spans="1:15" x14ac:dyDescent="0.25">
      <c r="A73" s="4" t="s">
        <v>1490</v>
      </c>
      <c r="B73" s="4" t="s">
        <v>388</v>
      </c>
      <c r="C73" s="7" t="s">
        <v>726</v>
      </c>
      <c r="D73" s="7" t="s">
        <v>386</v>
      </c>
      <c r="E73" s="6">
        <v>40000000</v>
      </c>
      <c r="F73" s="6">
        <v>34000000</v>
      </c>
      <c r="G73" s="6">
        <v>82897088</v>
      </c>
      <c r="H73" s="6">
        <v>122897088</v>
      </c>
      <c r="I73" s="6">
        <v>0</v>
      </c>
      <c r="J73" s="6">
        <v>122897088</v>
      </c>
      <c r="K73" s="6">
        <v>6597788</v>
      </c>
      <c r="L73" s="6">
        <v>92695514</v>
      </c>
      <c r="M73" s="6">
        <v>6933088</v>
      </c>
      <c r="N73" s="6">
        <v>85164734</v>
      </c>
      <c r="O73" s="5">
        <v>0.92</v>
      </c>
    </row>
    <row r="74" spans="1:15" x14ac:dyDescent="0.25">
      <c r="A74" s="4" t="s">
        <v>1490</v>
      </c>
      <c r="B74" s="4" t="s">
        <v>385</v>
      </c>
      <c r="C74" s="7" t="s">
        <v>725</v>
      </c>
      <c r="D74" s="7" t="s">
        <v>383</v>
      </c>
      <c r="E74" s="6">
        <v>70000000</v>
      </c>
      <c r="F74" s="6">
        <v>50000000</v>
      </c>
      <c r="G74" s="6">
        <v>54000000</v>
      </c>
      <c r="H74" s="6">
        <v>124000000</v>
      </c>
      <c r="I74" s="6">
        <v>0</v>
      </c>
      <c r="J74" s="6">
        <v>124000000</v>
      </c>
      <c r="K74" s="6">
        <v>0</v>
      </c>
      <c r="L74" s="6">
        <v>66728684</v>
      </c>
      <c r="M74" s="6">
        <v>20435625</v>
      </c>
      <c r="N74" s="6">
        <v>29680509</v>
      </c>
      <c r="O74" s="5">
        <v>0.44</v>
      </c>
    </row>
    <row r="75" spans="1:15" x14ac:dyDescent="0.25">
      <c r="A75" s="4" t="s">
        <v>1490</v>
      </c>
      <c r="B75" s="4" t="s">
        <v>382</v>
      </c>
      <c r="C75" s="7" t="s">
        <v>724</v>
      </c>
      <c r="D75" s="7" t="s">
        <v>380</v>
      </c>
      <c r="E75" s="6">
        <v>2108200000</v>
      </c>
      <c r="F75" s="6">
        <v>0</v>
      </c>
      <c r="G75" s="6">
        <v>257000000</v>
      </c>
      <c r="H75" s="6">
        <v>2365200000</v>
      </c>
      <c r="I75" s="6">
        <v>0</v>
      </c>
      <c r="J75" s="6">
        <v>2365200000</v>
      </c>
      <c r="K75" s="6">
        <v>450000000</v>
      </c>
      <c r="L75" s="6">
        <v>2155847301</v>
      </c>
      <c r="M75" s="6">
        <v>132689089</v>
      </c>
      <c r="N75" s="6">
        <v>371240009</v>
      </c>
      <c r="O75" s="5">
        <v>0.17</v>
      </c>
    </row>
    <row r="76" spans="1:15" x14ac:dyDescent="0.25">
      <c r="A76" s="4" t="s">
        <v>1490</v>
      </c>
      <c r="B76" s="4" t="s">
        <v>379</v>
      </c>
      <c r="C76" s="7" t="s">
        <v>723</v>
      </c>
      <c r="D76" s="7" t="s">
        <v>377</v>
      </c>
      <c r="E76" s="6">
        <v>2108200000</v>
      </c>
      <c r="F76" s="6">
        <v>600000000</v>
      </c>
      <c r="G76" s="6">
        <v>257000000</v>
      </c>
      <c r="H76" s="6">
        <v>2365200000</v>
      </c>
      <c r="I76" s="6">
        <v>0</v>
      </c>
      <c r="J76" s="6">
        <v>2365200000</v>
      </c>
      <c r="K76" s="6">
        <v>450000000</v>
      </c>
      <c r="L76" s="6">
        <v>2155847301</v>
      </c>
      <c r="M76" s="6">
        <v>132689089</v>
      </c>
      <c r="N76" s="6">
        <v>371240009</v>
      </c>
      <c r="O76" s="5">
        <v>0.17</v>
      </c>
    </row>
    <row r="77" spans="1:15" x14ac:dyDescent="0.25">
      <c r="A77" s="4" t="s">
        <v>1490</v>
      </c>
      <c r="B77" s="4" t="s">
        <v>376</v>
      </c>
      <c r="C77" s="7" t="s">
        <v>722</v>
      </c>
      <c r="D77" s="7" t="s">
        <v>1067</v>
      </c>
      <c r="E77" s="6">
        <v>50000000</v>
      </c>
      <c r="F77" s="6">
        <v>0</v>
      </c>
      <c r="G77" s="6">
        <v>18000000</v>
      </c>
      <c r="H77" s="6">
        <v>68000000</v>
      </c>
      <c r="I77" s="6">
        <v>0</v>
      </c>
      <c r="J77" s="6">
        <v>68000000</v>
      </c>
      <c r="K77" s="6">
        <v>0</v>
      </c>
      <c r="L77" s="6">
        <v>68000000</v>
      </c>
      <c r="M77" s="6">
        <v>3313916</v>
      </c>
      <c r="N77" s="6">
        <v>38778180</v>
      </c>
      <c r="O77" s="5">
        <v>0.56999999999999995</v>
      </c>
    </row>
    <row r="78" spans="1:15" x14ac:dyDescent="0.25">
      <c r="A78" s="4" t="s">
        <v>1490</v>
      </c>
      <c r="B78" s="4" t="s">
        <v>373</v>
      </c>
      <c r="C78" s="7" t="s">
        <v>721</v>
      </c>
      <c r="D78" s="7" t="s">
        <v>371</v>
      </c>
      <c r="E78" s="6">
        <v>150000000</v>
      </c>
      <c r="F78" s="6">
        <v>55000000</v>
      </c>
      <c r="G78" s="6">
        <v>31313394</v>
      </c>
      <c r="H78" s="6">
        <v>181313394</v>
      </c>
      <c r="I78" s="6">
        <v>0</v>
      </c>
      <c r="J78" s="6">
        <v>181313394</v>
      </c>
      <c r="K78" s="6">
        <v>11977500</v>
      </c>
      <c r="L78" s="6">
        <v>121279200</v>
      </c>
      <c r="M78" s="6">
        <v>11999842</v>
      </c>
      <c r="N78" s="6">
        <v>39668575</v>
      </c>
      <c r="O78" s="5">
        <v>0.33</v>
      </c>
    </row>
    <row r="79" spans="1:15" x14ac:dyDescent="0.25">
      <c r="A79" s="4" t="s">
        <v>1490</v>
      </c>
      <c r="B79" s="4" t="s">
        <v>370</v>
      </c>
      <c r="C79" s="7" t="s">
        <v>720</v>
      </c>
      <c r="D79" s="7" t="s">
        <v>368</v>
      </c>
      <c r="E79" s="6">
        <v>100000000</v>
      </c>
      <c r="F79" s="6">
        <v>0</v>
      </c>
      <c r="G79" s="6">
        <v>160000000</v>
      </c>
      <c r="H79" s="6">
        <v>260000000</v>
      </c>
      <c r="I79" s="6">
        <v>0</v>
      </c>
      <c r="J79" s="6">
        <v>260000000</v>
      </c>
      <c r="K79" s="6">
        <v>584441</v>
      </c>
      <c r="L79" s="6">
        <v>231041678</v>
      </c>
      <c r="M79" s="6">
        <v>7700964</v>
      </c>
      <c r="N79" s="6">
        <v>230170868</v>
      </c>
      <c r="O79" s="5">
        <v>1</v>
      </c>
    </row>
    <row r="80" spans="1:15" x14ac:dyDescent="0.25">
      <c r="A80" s="4" t="s">
        <v>1490</v>
      </c>
      <c r="B80" s="4" t="s">
        <v>367</v>
      </c>
      <c r="C80" s="7" t="s">
        <v>719</v>
      </c>
      <c r="D80" s="7" t="s">
        <v>365</v>
      </c>
      <c r="E80" s="6">
        <v>100000000</v>
      </c>
      <c r="F80" s="6">
        <v>15000000</v>
      </c>
      <c r="G80" s="6">
        <v>160000000</v>
      </c>
      <c r="H80" s="6">
        <v>260000000</v>
      </c>
      <c r="I80" s="6">
        <v>0</v>
      </c>
      <c r="J80" s="6">
        <v>260000000</v>
      </c>
      <c r="K80" s="6">
        <v>584441</v>
      </c>
      <c r="L80" s="6">
        <v>231041678</v>
      </c>
      <c r="M80" s="6">
        <v>7700964</v>
      </c>
      <c r="N80" s="6">
        <v>230170868</v>
      </c>
      <c r="O80" s="5">
        <v>1</v>
      </c>
    </row>
    <row r="81" spans="1:15" x14ac:dyDescent="0.25">
      <c r="A81" s="4" t="s">
        <v>1490</v>
      </c>
      <c r="B81" s="4" t="s">
        <v>364</v>
      </c>
      <c r="C81" s="7" t="s">
        <v>718</v>
      </c>
      <c r="D81" s="7" t="s">
        <v>362</v>
      </c>
      <c r="E81" s="6">
        <v>477917718</v>
      </c>
      <c r="F81" s="6">
        <v>0</v>
      </c>
      <c r="G81" s="6">
        <v>-60000000</v>
      </c>
      <c r="H81" s="6">
        <v>417917718</v>
      </c>
      <c r="I81" s="6">
        <v>0</v>
      </c>
      <c r="J81" s="6">
        <v>417917718</v>
      </c>
      <c r="K81" s="6">
        <v>36822100</v>
      </c>
      <c r="L81" s="6">
        <v>308663481</v>
      </c>
      <c r="M81" s="6">
        <v>36766590</v>
      </c>
      <c r="N81" s="6">
        <v>300240585</v>
      </c>
      <c r="O81" s="5">
        <v>0.97</v>
      </c>
    </row>
    <row r="82" spans="1:15" x14ac:dyDescent="0.25">
      <c r="A82" s="4" t="s">
        <v>1490</v>
      </c>
      <c r="B82" s="4" t="s">
        <v>361</v>
      </c>
      <c r="C82" s="7" t="s">
        <v>717</v>
      </c>
      <c r="D82" s="7" t="s">
        <v>359</v>
      </c>
      <c r="E82" s="6">
        <v>163601583</v>
      </c>
      <c r="F82" s="6">
        <v>0</v>
      </c>
      <c r="G82" s="6">
        <v>0</v>
      </c>
      <c r="H82" s="6">
        <v>163601583</v>
      </c>
      <c r="I82" s="6">
        <v>0</v>
      </c>
      <c r="J82" s="6">
        <v>163601583</v>
      </c>
      <c r="K82" s="6">
        <v>14238530</v>
      </c>
      <c r="L82" s="6">
        <v>130232250</v>
      </c>
      <c r="M82" s="6">
        <v>14183020</v>
      </c>
      <c r="N82" s="6">
        <v>130176740</v>
      </c>
      <c r="O82" s="5">
        <v>1</v>
      </c>
    </row>
    <row r="83" spans="1:15" x14ac:dyDescent="0.25">
      <c r="A83" s="4" t="s">
        <v>1490</v>
      </c>
      <c r="B83" s="4" t="s">
        <v>358</v>
      </c>
      <c r="C83" s="7" t="s">
        <v>716</v>
      </c>
      <c r="D83" s="7" t="s">
        <v>715</v>
      </c>
      <c r="E83" s="6">
        <v>67725260</v>
      </c>
      <c r="F83" s="6">
        <v>0</v>
      </c>
      <c r="G83" s="6">
        <v>0</v>
      </c>
      <c r="H83" s="6">
        <v>67725260</v>
      </c>
      <c r="I83" s="6">
        <v>0</v>
      </c>
      <c r="J83" s="6">
        <v>67725260</v>
      </c>
      <c r="K83" s="6">
        <v>11875290</v>
      </c>
      <c r="L83" s="6">
        <v>46874989</v>
      </c>
      <c r="M83" s="6">
        <v>11875290</v>
      </c>
      <c r="N83" s="6">
        <v>46874989</v>
      </c>
      <c r="O83" s="5">
        <v>1</v>
      </c>
    </row>
    <row r="84" spans="1:15" x14ac:dyDescent="0.25">
      <c r="A84" s="4" t="s">
        <v>1490</v>
      </c>
      <c r="B84" s="4" t="s">
        <v>355</v>
      </c>
      <c r="C84" s="7" t="s">
        <v>714</v>
      </c>
      <c r="D84" s="7" t="s">
        <v>353</v>
      </c>
      <c r="E84" s="6">
        <v>131687964</v>
      </c>
      <c r="F84" s="6">
        <v>0</v>
      </c>
      <c r="G84" s="6">
        <v>-60000000</v>
      </c>
      <c r="H84" s="6">
        <v>71687964</v>
      </c>
      <c r="I84" s="6">
        <v>0</v>
      </c>
      <c r="J84" s="6">
        <v>71687964</v>
      </c>
      <c r="K84" s="6">
        <v>2487530</v>
      </c>
      <c r="L84" s="6">
        <v>46996870</v>
      </c>
      <c r="M84" s="6">
        <v>2487530</v>
      </c>
      <c r="N84" s="6">
        <v>41996870</v>
      </c>
      <c r="O84" s="5">
        <v>0.89</v>
      </c>
    </row>
    <row r="85" spans="1:15" x14ac:dyDescent="0.25">
      <c r="A85" s="4" t="s">
        <v>1490</v>
      </c>
      <c r="B85" s="4" t="s">
        <v>352</v>
      </c>
      <c r="C85" s="7" t="s">
        <v>713</v>
      </c>
      <c r="D85" s="7" t="s">
        <v>350</v>
      </c>
      <c r="E85" s="6">
        <v>105064314</v>
      </c>
      <c r="F85" s="6">
        <v>0</v>
      </c>
      <c r="G85" s="6">
        <v>0</v>
      </c>
      <c r="H85" s="6">
        <v>105064314</v>
      </c>
      <c r="I85" s="6">
        <v>0</v>
      </c>
      <c r="J85" s="6">
        <v>105064314</v>
      </c>
      <c r="K85" s="6">
        <v>7971180</v>
      </c>
      <c r="L85" s="6">
        <v>78205332</v>
      </c>
      <c r="M85" s="6">
        <v>7971180</v>
      </c>
      <c r="N85" s="6">
        <v>74837946</v>
      </c>
      <c r="O85" s="5">
        <v>0.96</v>
      </c>
    </row>
    <row r="86" spans="1:15" x14ac:dyDescent="0.25">
      <c r="A86" s="4" t="s">
        <v>1490</v>
      </c>
      <c r="B86" s="4" t="s">
        <v>349</v>
      </c>
      <c r="C86" s="7" t="s">
        <v>712</v>
      </c>
      <c r="D86" s="7" t="s">
        <v>347</v>
      </c>
      <c r="E86" s="6">
        <v>9838597</v>
      </c>
      <c r="F86" s="6">
        <v>0</v>
      </c>
      <c r="G86" s="6">
        <v>0</v>
      </c>
      <c r="H86" s="6">
        <v>9838597</v>
      </c>
      <c r="I86" s="6">
        <v>0</v>
      </c>
      <c r="J86" s="6">
        <v>9838597</v>
      </c>
      <c r="K86" s="6">
        <v>249570</v>
      </c>
      <c r="L86" s="6">
        <v>6354040</v>
      </c>
      <c r="M86" s="6">
        <v>249570</v>
      </c>
      <c r="N86" s="6">
        <v>6354040</v>
      </c>
      <c r="O86" s="5">
        <v>1</v>
      </c>
    </row>
    <row r="87" spans="1:15" x14ac:dyDescent="0.25">
      <c r="A87" s="4" t="s">
        <v>1490</v>
      </c>
      <c r="B87" s="4" t="s">
        <v>346</v>
      </c>
      <c r="C87" s="7" t="s">
        <v>711</v>
      </c>
      <c r="D87" s="7" t="s">
        <v>344</v>
      </c>
      <c r="E87" s="6">
        <v>20000000</v>
      </c>
      <c r="F87" s="6">
        <v>0</v>
      </c>
      <c r="G87" s="6">
        <v>0</v>
      </c>
      <c r="H87" s="6">
        <v>20000000</v>
      </c>
      <c r="I87" s="6">
        <v>0</v>
      </c>
      <c r="J87" s="6">
        <v>20000000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</row>
    <row r="88" spans="1:15" x14ac:dyDescent="0.25">
      <c r="A88" s="4" t="s">
        <v>1490</v>
      </c>
      <c r="B88" s="4" t="s">
        <v>343</v>
      </c>
      <c r="C88" s="7" t="s">
        <v>710</v>
      </c>
      <c r="D88" s="7" t="s">
        <v>341</v>
      </c>
      <c r="E88" s="6">
        <v>20000000</v>
      </c>
      <c r="F88" s="6">
        <v>0</v>
      </c>
      <c r="G88" s="6">
        <v>0</v>
      </c>
      <c r="H88" s="6">
        <v>20000000</v>
      </c>
      <c r="I88" s="6">
        <v>0</v>
      </c>
      <c r="J88" s="6">
        <v>20000000</v>
      </c>
      <c r="K88" s="6">
        <v>0</v>
      </c>
      <c r="L88" s="6">
        <v>2577400</v>
      </c>
      <c r="M88" s="6">
        <v>2577400</v>
      </c>
      <c r="N88" s="6">
        <v>2577400</v>
      </c>
      <c r="O88" s="5">
        <v>1</v>
      </c>
    </row>
    <row r="89" spans="1:15" x14ac:dyDescent="0.25">
      <c r="A89" s="4" t="s">
        <v>1490</v>
      </c>
      <c r="B89" s="4" t="s">
        <v>340</v>
      </c>
      <c r="C89" s="7" t="s">
        <v>709</v>
      </c>
      <c r="D89" s="7" t="s">
        <v>338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5">
        <v>0</v>
      </c>
    </row>
    <row r="90" spans="1:15" x14ac:dyDescent="0.25">
      <c r="A90" s="4" t="s">
        <v>1490</v>
      </c>
      <c r="B90" s="4" t="s">
        <v>337</v>
      </c>
      <c r="C90" s="7" t="s">
        <v>708</v>
      </c>
      <c r="D90" s="7" t="s">
        <v>335</v>
      </c>
      <c r="E90" s="6">
        <v>24631982</v>
      </c>
      <c r="F90" s="6">
        <v>0</v>
      </c>
      <c r="G90" s="6">
        <v>0</v>
      </c>
      <c r="H90" s="6">
        <v>24631982</v>
      </c>
      <c r="I90" s="6">
        <v>0</v>
      </c>
      <c r="J90" s="6">
        <v>24631982</v>
      </c>
      <c r="K90" s="6">
        <v>0</v>
      </c>
      <c r="L90" s="6">
        <v>5369200</v>
      </c>
      <c r="M90" s="6">
        <v>46400</v>
      </c>
      <c r="N90" s="6">
        <v>396400</v>
      </c>
      <c r="O90" s="5">
        <v>7.0000000000000007E-2</v>
      </c>
    </row>
    <row r="91" spans="1:15" x14ac:dyDescent="0.25">
      <c r="A91" s="4" t="s">
        <v>1490</v>
      </c>
      <c r="B91" s="4" t="s">
        <v>334</v>
      </c>
      <c r="C91" s="7" t="s">
        <v>707</v>
      </c>
      <c r="D91" s="7" t="s">
        <v>332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1490</v>
      </c>
      <c r="B92" s="4" t="s">
        <v>331</v>
      </c>
      <c r="C92" s="7" t="s">
        <v>706</v>
      </c>
      <c r="D92" s="7" t="s">
        <v>329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1490</v>
      </c>
      <c r="B93" s="4" t="s">
        <v>328</v>
      </c>
      <c r="C93" s="7" t="s">
        <v>854</v>
      </c>
      <c r="D93" s="7" t="s">
        <v>326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</row>
    <row r="94" spans="1:15" x14ac:dyDescent="0.25">
      <c r="A94" s="4" t="s">
        <v>1490</v>
      </c>
      <c r="B94" s="4" t="s">
        <v>325</v>
      </c>
      <c r="C94" s="7" t="s">
        <v>705</v>
      </c>
      <c r="D94" s="7" t="s">
        <v>323</v>
      </c>
      <c r="E94" s="6">
        <v>6500000</v>
      </c>
      <c r="F94" s="6">
        <v>0</v>
      </c>
      <c r="G94" s="6">
        <v>134566912</v>
      </c>
      <c r="H94" s="6">
        <v>141066912</v>
      </c>
      <c r="I94" s="6">
        <v>0</v>
      </c>
      <c r="J94" s="6">
        <v>141066912</v>
      </c>
      <c r="K94" s="6">
        <v>0</v>
      </c>
      <c r="L94" s="6">
        <v>119739007</v>
      </c>
      <c r="M94" s="6">
        <v>6936420</v>
      </c>
      <c r="N94" s="6">
        <v>103082927</v>
      </c>
      <c r="O94" s="5">
        <v>0.86</v>
      </c>
    </row>
    <row r="95" spans="1:15" x14ac:dyDescent="0.25">
      <c r="A95" s="4" t="s">
        <v>1490</v>
      </c>
      <c r="B95" s="4" t="s">
        <v>322</v>
      </c>
      <c r="C95" s="7" t="s">
        <v>704</v>
      </c>
      <c r="D95" s="7" t="s">
        <v>87</v>
      </c>
      <c r="E95" s="6">
        <v>0</v>
      </c>
      <c r="F95" s="6">
        <v>0</v>
      </c>
      <c r="G95" s="6">
        <v>70102912</v>
      </c>
      <c r="H95" s="6">
        <v>70102912</v>
      </c>
      <c r="I95" s="6">
        <v>0</v>
      </c>
      <c r="J95" s="6">
        <v>70102912</v>
      </c>
      <c r="K95" s="6">
        <v>0</v>
      </c>
      <c r="L95" s="6">
        <v>70102912</v>
      </c>
      <c r="M95" s="6">
        <v>0</v>
      </c>
      <c r="N95" s="6">
        <v>70102912</v>
      </c>
      <c r="O95" s="5">
        <v>1</v>
      </c>
    </row>
    <row r="96" spans="1:15" x14ac:dyDescent="0.25">
      <c r="A96" s="4" t="s">
        <v>1490</v>
      </c>
      <c r="B96" s="4" t="s">
        <v>320</v>
      </c>
      <c r="C96" s="7" t="s">
        <v>703</v>
      </c>
      <c r="D96" s="7" t="s">
        <v>318</v>
      </c>
      <c r="E96" s="6">
        <v>6500000</v>
      </c>
      <c r="F96" s="6">
        <v>0</v>
      </c>
      <c r="G96" s="6">
        <v>2464000</v>
      </c>
      <c r="H96" s="6">
        <v>8964000</v>
      </c>
      <c r="I96" s="6">
        <v>0</v>
      </c>
      <c r="J96" s="6">
        <v>8964000</v>
      </c>
      <c r="K96" s="6">
        <v>0</v>
      </c>
      <c r="L96" s="6">
        <v>6093795</v>
      </c>
      <c r="M96" s="6">
        <v>13920</v>
      </c>
      <c r="N96" s="6">
        <v>3807715</v>
      </c>
      <c r="O96" s="5">
        <v>0.62</v>
      </c>
    </row>
    <row r="97" spans="1:15" x14ac:dyDescent="0.25">
      <c r="A97" s="4" t="s">
        <v>1490</v>
      </c>
      <c r="B97" s="4" t="s">
        <v>317</v>
      </c>
      <c r="C97" s="7" t="s">
        <v>702</v>
      </c>
      <c r="D97" s="7" t="s">
        <v>1032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</row>
    <row r="98" spans="1:15" x14ac:dyDescent="0.25">
      <c r="A98" s="4" t="s">
        <v>1490</v>
      </c>
      <c r="B98" s="4" t="s">
        <v>314</v>
      </c>
      <c r="C98" s="7" t="s">
        <v>701</v>
      </c>
      <c r="D98" s="7" t="s">
        <v>1031</v>
      </c>
      <c r="E98" s="6">
        <v>0</v>
      </c>
      <c r="F98" s="6">
        <v>0</v>
      </c>
      <c r="G98" s="6">
        <v>62000000</v>
      </c>
      <c r="H98" s="6">
        <v>62000000</v>
      </c>
      <c r="I98" s="6">
        <v>0</v>
      </c>
      <c r="J98" s="6">
        <v>62000000</v>
      </c>
      <c r="K98" s="6">
        <v>0</v>
      </c>
      <c r="L98" s="6">
        <v>43542300</v>
      </c>
      <c r="M98" s="6">
        <v>6922500</v>
      </c>
      <c r="N98" s="6">
        <v>29172300</v>
      </c>
      <c r="O98" s="5">
        <v>0.67</v>
      </c>
    </row>
    <row r="99" spans="1:15" x14ac:dyDescent="0.25">
      <c r="A99" s="4" t="s">
        <v>1490</v>
      </c>
      <c r="B99" s="4" t="s">
        <v>311</v>
      </c>
      <c r="C99" s="7" t="s">
        <v>700</v>
      </c>
      <c r="D99" s="7" t="s">
        <v>309</v>
      </c>
      <c r="E99" s="6">
        <v>0</v>
      </c>
      <c r="F99" s="6">
        <v>0</v>
      </c>
      <c r="G99" s="6">
        <v>62000000</v>
      </c>
      <c r="H99" s="6">
        <v>62000000</v>
      </c>
      <c r="I99" s="6">
        <v>0</v>
      </c>
      <c r="J99" s="6">
        <v>62000000</v>
      </c>
      <c r="K99" s="6">
        <v>0</v>
      </c>
      <c r="L99" s="6">
        <v>43542300</v>
      </c>
      <c r="M99" s="6">
        <v>6922500</v>
      </c>
      <c r="N99" s="6">
        <v>29172300</v>
      </c>
      <c r="O99" s="5">
        <v>0.67</v>
      </c>
    </row>
    <row r="100" spans="1:15" x14ac:dyDescent="0.25">
      <c r="A100" s="4" t="s">
        <v>1490</v>
      </c>
      <c r="B100" s="4" t="s">
        <v>308</v>
      </c>
      <c r="C100" s="7" t="s">
        <v>699</v>
      </c>
      <c r="D100" s="7" t="s">
        <v>306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1490</v>
      </c>
      <c r="B101" s="4" t="s">
        <v>305</v>
      </c>
      <c r="C101" s="7" t="s">
        <v>698</v>
      </c>
      <c r="D101" s="7" t="s">
        <v>303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</row>
    <row r="102" spans="1:15" x14ac:dyDescent="0.25">
      <c r="A102" s="4" t="s">
        <v>1490</v>
      </c>
      <c r="B102" s="4" t="s">
        <v>302</v>
      </c>
      <c r="C102" s="7" t="s">
        <v>697</v>
      </c>
      <c r="D102" s="7" t="s">
        <v>300</v>
      </c>
      <c r="E102" s="6">
        <v>1059384618</v>
      </c>
      <c r="F102" s="6">
        <v>0</v>
      </c>
      <c r="G102" s="6">
        <v>970329630</v>
      </c>
      <c r="H102" s="6">
        <v>2029714248</v>
      </c>
      <c r="I102" s="6">
        <v>0</v>
      </c>
      <c r="J102" s="6">
        <v>2029714248</v>
      </c>
      <c r="K102" s="6">
        <v>0</v>
      </c>
      <c r="L102" s="6">
        <v>2029714248</v>
      </c>
      <c r="M102" s="6">
        <v>202733404</v>
      </c>
      <c r="N102" s="6">
        <v>1216156446</v>
      </c>
      <c r="O102" s="5">
        <v>0.6</v>
      </c>
    </row>
    <row r="103" spans="1:15" x14ac:dyDescent="0.25">
      <c r="A103" s="4" t="s">
        <v>1490</v>
      </c>
      <c r="B103" s="4" t="s">
        <v>299</v>
      </c>
      <c r="C103" s="7" t="s">
        <v>298</v>
      </c>
      <c r="D103" s="7" t="s">
        <v>696</v>
      </c>
      <c r="E103" s="6">
        <v>1059384618</v>
      </c>
      <c r="F103" s="6">
        <v>0</v>
      </c>
      <c r="G103" s="6">
        <v>714150803</v>
      </c>
      <c r="H103" s="6">
        <v>1773535421</v>
      </c>
      <c r="I103" s="6">
        <v>0</v>
      </c>
      <c r="J103" s="6">
        <v>1773535421</v>
      </c>
      <c r="K103" s="6">
        <v>0</v>
      </c>
      <c r="L103" s="6">
        <v>1773535421</v>
      </c>
      <c r="M103" s="6">
        <v>201562892</v>
      </c>
      <c r="N103" s="6">
        <v>1142454719</v>
      </c>
      <c r="O103" s="5">
        <v>0.64</v>
      </c>
    </row>
    <row r="104" spans="1:15" x14ac:dyDescent="0.25">
      <c r="A104" s="4" t="s">
        <v>1490</v>
      </c>
      <c r="B104" s="4" t="s">
        <v>296</v>
      </c>
      <c r="C104" s="7" t="s">
        <v>295</v>
      </c>
      <c r="D104" s="7" t="s">
        <v>695</v>
      </c>
      <c r="E104" s="6">
        <v>0</v>
      </c>
      <c r="F104" s="6">
        <v>0</v>
      </c>
      <c r="G104" s="6">
        <v>256178827</v>
      </c>
      <c r="H104" s="6">
        <v>256178827</v>
      </c>
      <c r="I104" s="6">
        <v>0</v>
      </c>
      <c r="J104" s="6">
        <v>256178827</v>
      </c>
      <c r="K104" s="6">
        <v>0</v>
      </c>
      <c r="L104" s="6">
        <v>256178827</v>
      </c>
      <c r="M104" s="6">
        <v>1170512</v>
      </c>
      <c r="N104" s="6">
        <v>73701727</v>
      </c>
      <c r="O104" s="5">
        <v>0.28999999999999998</v>
      </c>
    </row>
    <row r="105" spans="1:15" x14ac:dyDescent="0.25">
      <c r="A105" s="4" t="s">
        <v>1490</v>
      </c>
      <c r="B105" s="4" t="s">
        <v>293</v>
      </c>
      <c r="C105" s="7" t="s">
        <v>694</v>
      </c>
      <c r="D105" s="7" t="s">
        <v>291</v>
      </c>
      <c r="E105" s="6">
        <v>33225000000</v>
      </c>
      <c r="F105" s="6">
        <v>0</v>
      </c>
      <c r="G105" s="6">
        <v>4993973184</v>
      </c>
      <c r="H105" s="6">
        <v>38218973184</v>
      </c>
      <c r="I105" s="6">
        <v>0</v>
      </c>
      <c r="J105" s="6">
        <v>38218973184</v>
      </c>
      <c r="K105" s="6">
        <v>3155746249.6999998</v>
      </c>
      <c r="L105" s="6">
        <v>32428264028.700001</v>
      </c>
      <c r="M105" s="6">
        <v>3065356218</v>
      </c>
      <c r="N105" s="6">
        <v>25160357845</v>
      </c>
      <c r="O105" s="5">
        <v>0.78</v>
      </c>
    </row>
    <row r="106" spans="1:15" x14ac:dyDescent="0.25">
      <c r="A106" s="4" t="s">
        <v>1490</v>
      </c>
      <c r="B106" s="4" t="s">
        <v>290</v>
      </c>
      <c r="C106" s="7" t="s">
        <v>693</v>
      </c>
      <c r="D106" s="7" t="s">
        <v>692</v>
      </c>
      <c r="E106" s="6">
        <v>33225000000</v>
      </c>
      <c r="F106" s="6">
        <v>0</v>
      </c>
      <c r="G106" s="6">
        <v>4993973184</v>
      </c>
      <c r="H106" s="6">
        <v>38218973184</v>
      </c>
      <c r="I106" s="6">
        <v>0</v>
      </c>
      <c r="J106" s="6">
        <v>38218973184</v>
      </c>
      <c r="K106" s="6">
        <v>3155746249.6999998</v>
      </c>
      <c r="L106" s="6">
        <v>32428264028.700001</v>
      </c>
      <c r="M106" s="6">
        <v>3065356218</v>
      </c>
      <c r="N106" s="6">
        <v>25160357845</v>
      </c>
      <c r="O106" s="5">
        <v>0.78</v>
      </c>
    </row>
    <row r="107" spans="1:15" x14ac:dyDescent="0.25">
      <c r="A107" s="4" t="s">
        <v>1490</v>
      </c>
      <c r="B107" s="4" t="s">
        <v>287</v>
      </c>
      <c r="C107" s="7" t="s">
        <v>691</v>
      </c>
      <c r="D107" s="7" t="s">
        <v>285</v>
      </c>
      <c r="E107" s="6">
        <v>15687395655</v>
      </c>
      <c r="F107" s="6">
        <v>0</v>
      </c>
      <c r="G107" s="6">
        <v>-3258329221</v>
      </c>
      <c r="H107" s="6">
        <v>12429066434</v>
      </c>
      <c r="I107" s="6">
        <v>0</v>
      </c>
      <c r="J107" s="6">
        <v>12429066434</v>
      </c>
      <c r="K107" s="6">
        <v>574408437</v>
      </c>
      <c r="L107" s="6">
        <v>7485985891</v>
      </c>
      <c r="M107" s="6">
        <v>558335598</v>
      </c>
      <c r="N107" s="6">
        <v>7400168206</v>
      </c>
      <c r="O107" s="5">
        <v>0.99</v>
      </c>
    </row>
    <row r="108" spans="1:15" x14ac:dyDescent="0.25">
      <c r="A108" s="4" t="s">
        <v>1490</v>
      </c>
      <c r="B108" s="4" t="s">
        <v>284</v>
      </c>
      <c r="C108" s="7" t="s">
        <v>690</v>
      </c>
      <c r="D108" s="7" t="s">
        <v>689</v>
      </c>
      <c r="E108" s="6">
        <v>11709822738</v>
      </c>
      <c r="F108" s="6">
        <v>0</v>
      </c>
      <c r="G108" s="6">
        <v>-2860000000</v>
      </c>
      <c r="H108" s="6">
        <v>8849822738</v>
      </c>
      <c r="I108" s="6">
        <v>0</v>
      </c>
      <c r="J108" s="6">
        <v>8849822738</v>
      </c>
      <c r="K108" s="6">
        <v>517086362</v>
      </c>
      <c r="L108" s="6">
        <v>5294238374</v>
      </c>
      <c r="M108" s="6">
        <v>517086362</v>
      </c>
      <c r="N108" s="6">
        <v>5294238374</v>
      </c>
      <c r="O108" s="5">
        <v>1</v>
      </c>
    </row>
    <row r="109" spans="1:15" x14ac:dyDescent="0.25">
      <c r="A109" s="4" t="s">
        <v>1490</v>
      </c>
      <c r="B109" s="4" t="s">
        <v>281</v>
      </c>
      <c r="C109" s="7" t="s">
        <v>688</v>
      </c>
      <c r="D109" s="7" t="s">
        <v>279</v>
      </c>
      <c r="E109" s="6">
        <v>6616924434</v>
      </c>
      <c r="F109" s="6">
        <v>0</v>
      </c>
      <c r="G109" s="6">
        <v>-1850000000</v>
      </c>
      <c r="H109" s="6">
        <v>4766924434</v>
      </c>
      <c r="I109" s="6">
        <v>0</v>
      </c>
      <c r="J109" s="6">
        <v>4766924434</v>
      </c>
      <c r="K109" s="6">
        <v>367480175</v>
      </c>
      <c r="L109" s="6">
        <v>3176580420</v>
      </c>
      <c r="M109" s="6">
        <v>367480175</v>
      </c>
      <c r="N109" s="6">
        <v>3176580420</v>
      </c>
      <c r="O109" s="5">
        <v>1</v>
      </c>
    </row>
    <row r="110" spans="1:15" x14ac:dyDescent="0.25">
      <c r="A110" s="4" t="s">
        <v>1490</v>
      </c>
      <c r="B110" s="4" t="s">
        <v>278</v>
      </c>
      <c r="C110" s="7" t="s">
        <v>687</v>
      </c>
      <c r="D110" s="7" t="s">
        <v>276</v>
      </c>
      <c r="E110" s="6">
        <v>81131677</v>
      </c>
      <c r="F110" s="6">
        <v>0</v>
      </c>
      <c r="G110" s="6">
        <v>0</v>
      </c>
      <c r="H110" s="6">
        <v>81131677</v>
      </c>
      <c r="I110" s="6">
        <v>0</v>
      </c>
      <c r="J110" s="6">
        <v>81131677</v>
      </c>
      <c r="K110" s="6">
        <v>7004768</v>
      </c>
      <c r="L110" s="6">
        <v>61201927</v>
      </c>
      <c r="M110" s="6">
        <v>7004768</v>
      </c>
      <c r="N110" s="6">
        <v>61201927</v>
      </c>
      <c r="O110" s="5">
        <v>1</v>
      </c>
    </row>
    <row r="111" spans="1:15" ht="21" x14ac:dyDescent="0.25">
      <c r="A111" s="4" t="s">
        <v>1490</v>
      </c>
      <c r="B111" s="4" t="s">
        <v>275</v>
      </c>
      <c r="C111" s="7" t="s">
        <v>686</v>
      </c>
      <c r="D111" s="7" t="s">
        <v>273</v>
      </c>
      <c r="E111" s="6">
        <v>284986625</v>
      </c>
      <c r="F111" s="6">
        <v>0</v>
      </c>
      <c r="G111" s="6">
        <v>-130000000</v>
      </c>
      <c r="H111" s="6">
        <v>154986625</v>
      </c>
      <c r="I111" s="6">
        <v>0</v>
      </c>
      <c r="J111" s="6">
        <v>154986625</v>
      </c>
      <c r="K111" s="6">
        <v>12901658</v>
      </c>
      <c r="L111" s="6">
        <v>93403991</v>
      </c>
      <c r="M111" s="6">
        <v>12901658</v>
      </c>
      <c r="N111" s="6">
        <v>93403991</v>
      </c>
      <c r="O111" s="5">
        <v>1</v>
      </c>
    </row>
    <row r="112" spans="1:15" x14ac:dyDescent="0.25">
      <c r="A112" s="4" t="s">
        <v>1490</v>
      </c>
      <c r="B112" s="4" t="s">
        <v>272</v>
      </c>
      <c r="C112" s="7" t="s">
        <v>685</v>
      </c>
      <c r="D112" s="7" t="s">
        <v>270</v>
      </c>
      <c r="E112" s="6">
        <v>15630502</v>
      </c>
      <c r="F112" s="6">
        <v>0</v>
      </c>
      <c r="G112" s="6">
        <v>0</v>
      </c>
      <c r="H112" s="6">
        <v>15630502</v>
      </c>
      <c r="I112" s="6">
        <v>0</v>
      </c>
      <c r="J112" s="6">
        <v>15630502</v>
      </c>
      <c r="K112" s="6">
        <v>920175</v>
      </c>
      <c r="L112" s="6">
        <v>7640134</v>
      </c>
      <c r="M112" s="6">
        <v>920175</v>
      </c>
      <c r="N112" s="6">
        <v>7640134</v>
      </c>
      <c r="O112" s="5">
        <v>1</v>
      </c>
    </row>
    <row r="113" spans="1:15" x14ac:dyDescent="0.25">
      <c r="A113" s="4" t="s">
        <v>1490</v>
      </c>
      <c r="B113" s="4" t="s">
        <v>269</v>
      </c>
      <c r="C113" s="7" t="s">
        <v>684</v>
      </c>
      <c r="D113" s="7" t="s">
        <v>683</v>
      </c>
      <c r="E113" s="6">
        <v>15227725</v>
      </c>
      <c r="F113" s="6">
        <v>0</v>
      </c>
      <c r="G113" s="6">
        <v>0</v>
      </c>
      <c r="H113" s="6">
        <v>15227725</v>
      </c>
      <c r="I113" s="6">
        <v>0</v>
      </c>
      <c r="J113" s="6">
        <v>15227725</v>
      </c>
      <c r="K113" s="6">
        <v>833044</v>
      </c>
      <c r="L113" s="6">
        <v>6767873</v>
      </c>
      <c r="M113" s="6">
        <v>833044</v>
      </c>
      <c r="N113" s="6">
        <v>6767873</v>
      </c>
      <c r="O113" s="5">
        <v>1</v>
      </c>
    </row>
    <row r="114" spans="1:15" x14ac:dyDescent="0.25">
      <c r="A114" s="4" t="s">
        <v>1490</v>
      </c>
      <c r="B114" s="4" t="s">
        <v>266</v>
      </c>
      <c r="C114" s="7" t="s">
        <v>682</v>
      </c>
      <c r="D114" s="7" t="s">
        <v>264</v>
      </c>
      <c r="E114" s="6">
        <v>203431644</v>
      </c>
      <c r="F114" s="6">
        <v>0</v>
      </c>
      <c r="G114" s="6">
        <v>0</v>
      </c>
      <c r="H114" s="6">
        <v>203431644</v>
      </c>
      <c r="I114" s="6">
        <v>0</v>
      </c>
      <c r="J114" s="6">
        <v>203431644</v>
      </c>
      <c r="K114" s="6">
        <v>6534351</v>
      </c>
      <c r="L114" s="6">
        <v>101811140</v>
      </c>
      <c r="M114" s="6">
        <v>6534351</v>
      </c>
      <c r="N114" s="6">
        <v>101811140</v>
      </c>
      <c r="O114" s="5">
        <v>1</v>
      </c>
    </row>
    <row r="115" spans="1:15" x14ac:dyDescent="0.25">
      <c r="A115" s="4" t="s">
        <v>1490</v>
      </c>
      <c r="B115" s="4" t="s">
        <v>263</v>
      </c>
      <c r="C115" s="7" t="s">
        <v>681</v>
      </c>
      <c r="D115" s="7" t="s">
        <v>261</v>
      </c>
      <c r="E115" s="6">
        <v>943363156</v>
      </c>
      <c r="F115" s="6">
        <v>0</v>
      </c>
      <c r="G115" s="6">
        <v>-230000000</v>
      </c>
      <c r="H115" s="6">
        <v>713363156</v>
      </c>
      <c r="I115" s="6">
        <v>0</v>
      </c>
      <c r="J115" s="6">
        <v>713363156</v>
      </c>
      <c r="K115" s="6">
        <v>0</v>
      </c>
      <c r="L115" s="6">
        <v>594782455</v>
      </c>
      <c r="M115" s="6">
        <v>0</v>
      </c>
      <c r="N115" s="6">
        <v>594782455</v>
      </c>
      <c r="O115" s="5">
        <v>1</v>
      </c>
    </row>
    <row r="116" spans="1:15" x14ac:dyDescent="0.25">
      <c r="A116" s="4" t="s">
        <v>1490</v>
      </c>
      <c r="B116" s="4" t="s">
        <v>260</v>
      </c>
      <c r="C116" s="7" t="s">
        <v>680</v>
      </c>
      <c r="D116" s="7" t="s">
        <v>258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5">
        <v>0</v>
      </c>
    </row>
    <row r="117" spans="1:15" x14ac:dyDescent="0.25">
      <c r="A117" s="4" t="s">
        <v>1490</v>
      </c>
      <c r="B117" s="4" t="s">
        <v>257</v>
      </c>
      <c r="C117" s="7" t="s">
        <v>679</v>
      </c>
      <c r="D117" s="7" t="s">
        <v>255</v>
      </c>
      <c r="E117" s="6">
        <v>864311346</v>
      </c>
      <c r="F117" s="6">
        <v>0</v>
      </c>
      <c r="G117" s="6">
        <v>-250000000</v>
      </c>
      <c r="H117" s="6">
        <v>614311346</v>
      </c>
      <c r="I117" s="6">
        <v>0</v>
      </c>
      <c r="J117" s="6">
        <v>614311346</v>
      </c>
      <c r="K117" s="6">
        <v>0</v>
      </c>
      <c r="L117" s="6">
        <v>9722064</v>
      </c>
      <c r="M117" s="6">
        <v>0</v>
      </c>
      <c r="N117" s="6">
        <v>9722064</v>
      </c>
      <c r="O117" s="5">
        <v>1</v>
      </c>
    </row>
    <row r="118" spans="1:15" x14ac:dyDescent="0.25">
      <c r="A118" s="4" t="s">
        <v>1490</v>
      </c>
      <c r="B118" s="4" t="s">
        <v>254</v>
      </c>
      <c r="C118" s="7" t="s">
        <v>678</v>
      </c>
      <c r="D118" s="7" t="s">
        <v>252</v>
      </c>
      <c r="E118" s="6">
        <v>403495096</v>
      </c>
      <c r="F118" s="6">
        <v>0</v>
      </c>
      <c r="G118" s="6">
        <v>0</v>
      </c>
      <c r="H118" s="6">
        <v>403495096</v>
      </c>
      <c r="I118" s="6">
        <v>0</v>
      </c>
      <c r="J118" s="6">
        <v>403495096</v>
      </c>
      <c r="K118" s="6">
        <v>13219590</v>
      </c>
      <c r="L118" s="6">
        <v>142305938</v>
      </c>
      <c r="M118" s="6">
        <v>13219590</v>
      </c>
      <c r="N118" s="6">
        <v>142305938</v>
      </c>
      <c r="O118" s="5">
        <v>1</v>
      </c>
    </row>
    <row r="119" spans="1:15" x14ac:dyDescent="0.25">
      <c r="A119" s="4" t="s">
        <v>1490</v>
      </c>
      <c r="B119" s="4" t="s">
        <v>251</v>
      </c>
      <c r="C119" s="7" t="s">
        <v>677</v>
      </c>
      <c r="D119" s="7" t="s">
        <v>249</v>
      </c>
      <c r="E119" s="6">
        <v>1548923049</v>
      </c>
      <c r="F119" s="6">
        <v>0</v>
      </c>
      <c r="G119" s="6">
        <v>-400000000</v>
      </c>
      <c r="H119" s="6">
        <v>1148923049</v>
      </c>
      <c r="I119" s="6">
        <v>0</v>
      </c>
      <c r="J119" s="6">
        <v>1148923049</v>
      </c>
      <c r="K119" s="6">
        <v>89099227</v>
      </c>
      <c r="L119" s="6">
        <v>784028929</v>
      </c>
      <c r="M119" s="6">
        <v>89099227</v>
      </c>
      <c r="N119" s="6">
        <v>784028929</v>
      </c>
      <c r="O119" s="5">
        <v>1</v>
      </c>
    </row>
    <row r="120" spans="1:15" x14ac:dyDescent="0.25">
      <c r="A120" s="4" t="s">
        <v>1490</v>
      </c>
      <c r="B120" s="4" t="s">
        <v>248</v>
      </c>
      <c r="C120" s="7" t="s">
        <v>676</v>
      </c>
      <c r="D120" s="7" t="s">
        <v>246</v>
      </c>
      <c r="E120" s="6">
        <v>230118414</v>
      </c>
      <c r="F120" s="6">
        <v>0</v>
      </c>
      <c r="G120" s="6">
        <v>0</v>
      </c>
      <c r="H120" s="6">
        <v>230118414</v>
      </c>
      <c r="I120" s="6">
        <v>0</v>
      </c>
      <c r="J120" s="6">
        <v>230118414</v>
      </c>
      <c r="K120" s="6">
        <v>17986847</v>
      </c>
      <c r="L120" s="6">
        <v>157443452</v>
      </c>
      <c r="M120" s="6">
        <v>17986847</v>
      </c>
      <c r="N120" s="6">
        <v>157443452</v>
      </c>
      <c r="O120" s="5">
        <v>1</v>
      </c>
    </row>
    <row r="121" spans="1:15" x14ac:dyDescent="0.25">
      <c r="A121" s="4" t="s">
        <v>1490</v>
      </c>
      <c r="B121" s="4" t="s">
        <v>245</v>
      </c>
      <c r="C121" s="7" t="s">
        <v>675</v>
      </c>
      <c r="D121" s="7" t="s">
        <v>243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1490</v>
      </c>
      <c r="B122" s="4" t="s">
        <v>242</v>
      </c>
      <c r="C122" s="7" t="s">
        <v>674</v>
      </c>
      <c r="D122" s="7" t="s">
        <v>240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</row>
    <row r="123" spans="1:15" x14ac:dyDescent="0.25">
      <c r="A123" s="4" t="s">
        <v>1490</v>
      </c>
      <c r="B123" s="4" t="s">
        <v>239</v>
      </c>
      <c r="C123" s="7" t="s">
        <v>673</v>
      </c>
      <c r="D123" s="7" t="s">
        <v>237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</row>
    <row r="124" spans="1:15" x14ac:dyDescent="0.25">
      <c r="A124" s="4" t="s">
        <v>1490</v>
      </c>
      <c r="B124" s="4" t="s">
        <v>236</v>
      </c>
      <c r="C124" s="7" t="s">
        <v>672</v>
      </c>
      <c r="D124" s="7" t="s">
        <v>234</v>
      </c>
      <c r="E124" s="6">
        <v>114127213</v>
      </c>
      <c r="F124" s="6">
        <v>0</v>
      </c>
      <c r="G124" s="6">
        <v>0</v>
      </c>
      <c r="H124" s="6">
        <v>114127213</v>
      </c>
      <c r="I124" s="6">
        <v>0</v>
      </c>
      <c r="J124" s="6">
        <v>114127213</v>
      </c>
      <c r="K124" s="6">
        <v>0</v>
      </c>
      <c r="L124" s="6">
        <v>27902055</v>
      </c>
      <c r="M124" s="6">
        <v>0</v>
      </c>
      <c r="N124" s="6">
        <v>27902055</v>
      </c>
      <c r="O124" s="5">
        <v>1</v>
      </c>
    </row>
    <row r="125" spans="1:15" x14ac:dyDescent="0.25">
      <c r="A125" s="4" t="s">
        <v>1490</v>
      </c>
      <c r="B125" s="4" t="s">
        <v>233</v>
      </c>
      <c r="C125" s="7" t="s">
        <v>671</v>
      </c>
      <c r="D125" s="7" t="s">
        <v>231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1490</v>
      </c>
      <c r="B126" s="4" t="s">
        <v>230</v>
      </c>
      <c r="C126" s="7" t="s">
        <v>670</v>
      </c>
      <c r="D126" s="7" t="s">
        <v>228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1490</v>
      </c>
      <c r="B127" s="4" t="s">
        <v>227</v>
      </c>
      <c r="C127" s="7" t="s">
        <v>669</v>
      </c>
      <c r="D127" s="7" t="s">
        <v>225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5">
        <v>0</v>
      </c>
    </row>
    <row r="128" spans="1:15" x14ac:dyDescent="0.25">
      <c r="A128" s="4" t="s">
        <v>1490</v>
      </c>
      <c r="B128" s="4" t="s">
        <v>224</v>
      </c>
      <c r="C128" s="7" t="s">
        <v>668</v>
      </c>
      <c r="D128" s="7" t="s">
        <v>222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5">
        <v>0</v>
      </c>
    </row>
    <row r="129" spans="1:15" x14ac:dyDescent="0.25">
      <c r="A129" s="4" t="s">
        <v>1490</v>
      </c>
      <c r="B129" s="4" t="s">
        <v>221</v>
      </c>
      <c r="C129" s="7" t="s">
        <v>667</v>
      </c>
      <c r="D129" s="7" t="s">
        <v>219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1490</v>
      </c>
      <c r="B130" s="4" t="s">
        <v>218</v>
      </c>
      <c r="C130" s="7" t="s">
        <v>666</v>
      </c>
      <c r="D130" s="7" t="s">
        <v>216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5">
        <v>0</v>
      </c>
    </row>
    <row r="131" spans="1:15" x14ac:dyDescent="0.25">
      <c r="A131" s="4" t="s">
        <v>1490</v>
      </c>
      <c r="B131" s="4" t="s">
        <v>215</v>
      </c>
      <c r="C131" s="7" t="s">
        <v>665</v>
      </c>
      <c r="D131" s="7" t="s">
        <v>213</v>
      </c>
      <c r="E131" s="6">
        <v>36742625</v>
      </c>
      <c r="F131" s="6">
        <v>0</v>
      </c>
      <c r="G131" s="6">
        <v>0</v>
      </c>
      <c r="H131" s="6">
        <v>36742625</v>
      </c>
      <c r="I131" s="6">
        <v>0</v>
      </c>
      <c r="J131" s="6">
        <v>36742625</v>
      </c>
      <c r="K131" s="6">
        <v>1106527</v>
      </c>
      <c r="L131" s="6">
        <v>12625509</v>
      </c>
      <c r="M131" s="6">
        <v>1106527</v>
      </c>
      <c r="N131" s="6">
        <v>12625509</v>
      </c>
      <c r="O131" s="5">
        <v>1</v>
      </c>
    </row>
    <row r="132" spans="1:15" x14ac:dyDescent="0.25">
      <c r="A132" s="4" t="s">
        <v>1490</v>
      </c>
      <c r="B132" s="4" t="s">
        <v>212</v>
      </c>
      <c r="C132" s="7" t="s">
        <v>664</v>
      </c>
      <c r="D132" s="7" t="s">
        <v>210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5">
        <v>0</v>
      </c>
    </row>
    <row r="133" spans="1:15" x14ac:dyDescent="0.25">
      <c r="A133" s="4" t="s">
        <v>1490</v>
      </c>
      <c r="B133" s="4" t="s">
        <v>209</v>
      </c>
      <c r="C133" s="7" t="s">
        <v>663</v>
      </c>
      <c r="D133" s="7" t="s">
        <v>207</v>
      </c>
      <c r="E133" s="6">
        <v>351409232</v>
      </c>
      <c r="F133" s="6">
        <v>0</v>
      </c>
      <c r="G133" s="6">
        <v>0</v>
      </c>
      <c r="H133" s="6">
        <v>351409232</v>
      </c>
      <c r="I133" s="6">
        <v>0</v>
      </c>
      <c r="J133" s="6">
        <v>351409232</v>
      </c>
      <c r="K133" s="6">
        <v>0</v>
      </c>
      <c r="L133" s="6">
        <v>118022487</v>
      </c>
      <c r="M133" s="6">
        <v>0</v>
      </c>
      <c r="N133" s="6">
        <v>118022487</v>
      </c>
      <c r="O133" s="5">
        <v>1</v>
      </c>
    </row>
    <row r="134" spans="1:15" x14ac:dyDescent="0.25">
      <c r="A134" s="4" t="s">
        <v>1490</v>
      </c>
      <c r="B134" s="4" t="s">
        <v>206</v>
      </c>
      <c r="C134" s="7" t="s">
        <v>662</v>
      </c>
      <c r="D134" s="7" t="s">
        <v>204</v>
      </c>
      <c r="E134" s="6">
        <v>3000000</v>
      </c>
      <c r="F134" s="6">
        <v>0</v>
      </c>
      <c r="G134" s="6">
        <v>0</v>
      </c>
      <c r="H134" s="6">
        <v>3000000</v>
      </c>
      <c r="I134" s="6">
        <v>0</v>
      </c>
      <c r="J134" s="6">
        <v>3000000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1490</v>
      </c>
      <c r="B135" s="4" t="s">
        <v>203</v>
      </c>
      <c r="C135" s="7" t="s">
        <v>661</v>
      </c>
      <c r="D135" s="7" t="s">
        <v>201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1490</v>
      </c>
      <c r="B136" s="4" t="s">
        <v>200</v>
      </c>
      <c r="C136" s="7" t="s">
        <v>660</v>
      </c>
      <c r="D136" s="7" t="s">
        <v>198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1490</v>
      </c>
      <c r="B137" s="4" t="s">
        <v>197</v>
      </c>
      <c r="C137" s="7" t="s">
        <v>659</v>
      </c>
      <c r="D137" s="7" t="s">
        <v>195</v>
      </c>
      <c r="E137" s="6">
        <v>3000000</v>
      </c>
      <c r="F137" s="6">
        <v>0</v>
      </c>
      <c r="G137" s="6">
        <v>0</v>
      </c>
      <c r="H137" s="6">
        <v>3000000</v>
      </c>
      <c r="I137" s="6">
        <v>0</v>
      </c>
      <c r="J137" s="6">
        <v>3000000</v>
      </c>
      <c r="K137" s="6">
        <v>0</v>
      </c>
      <c r="L137" s="6">
        <v>0</v>
      </c>
      <c r="M137" s="6">
        <v>0</v>
      </c>
      <c r="N137" s="6">
        <v>0</v>
      </c>
      <c r="O137" s="5">
        <v>0</v>
      </c>
    </row>
    <row r="138" spans="1:15" x14ac:dyDescent="0.25">
      <c r="A138" s="4" t="s">
        <v>1490</v>
      </c>
      <c r="B138" s="4" t="s">
        <v>194</v>
      </c>
      <c r="C138" s="7" t="s">
        <v>658</v>
      </c>
      <c r="D138" s="7" t="s">
        <v>192</v>
      </c>
      <c r="E138" s="6">
        <v>3974572917</v>
      </c>
      <c r="F138" s="6">
        <v>0</v>
      </c>
      <c r="G138" s="6">
        <v>-398329221</v>
      </c>
      <c r="H138" s="6">
        <v>3576243696</v>
      </c>
      <c r="I138" s="6">
        <v>0</v>
      </c>
      <c r="J138" s="6">
        <v>3576243696</v>
      </c>
      <c r="K138" s="6">
        <v>57322075</v>
      </c>
      <c r="L138" s="6">
        <v>2191747517</v>
      </c>
      <c r="M138" s="6">
        <v>41249236</v>
      </c>
      <c r="N138" s="6">
        <v>2105929832</v>
      </c>
      <c r="O138" s="5">
        <v>0.96</v>
      </c>
    </row>
    <row r="139" spans="1:15" x14ac:dyDescent="0.25">
      <c r="A139" s="4" t="s">
        <v>1490</v>
      </c>
      <c r="B139" s="4" t="s">
        <v>191</v>
      </c>
      <c r="C139" s="7" t="s">
        <v>657</v>
      </c>
      <c r="D139" s="7" t="s">
        <v>189</v>
      </c>
      <c r="E139" s="6">
        <v>2722593894</v>
      </c>
      <c r="F139" s="6">
        <v>0</v>
      </c>
      <c r="G139" s="6">
        <v>-284796169</v>
      </c>
      <c r="H139" s="6">
        <v>2437797725</v>
      </c>
      <c r="I139" s="6">
        <v>0</v>
      </c>
      <c r="J139" s="6">
        <v>2437797725</v>
      </c>
      <c r="K139" s="6">
        <v>31515167</v>
      </c>
      <c r="L139" s="6">
        <v>1464984380</v>
      </c>
      <c r="M139" s="6">
        <v>18332355</v>
      </c>
      <c r="N139" s="6">
        <v>1404973603</v>
      </c>
      <c r="O139" s="5">
        <v>0.96</v>
      </c>
    </row>
    <row r="140" spans="1:15" x14ac:dyDescent="0.25">
      <c r="A140" s="4" t="s">
        <v>1490</v>
      </c>
      <c r="B140" s="4" t="s">
        <v>188</v>
      </c>
      <c r="C140" s="7" t="s">
        <v>656</v>
      </c>
      <c r="D140" s="7" t="s">
        <v>655</v>
      </c>
      <c r="E140" s="6">
        <v>770540093</v>
      </c>
      <c r="F140" s="6">
        <v>0</v>
      </c>
      <c r="G140" s="6">
        <v>-16797074</v>
      </c>
      <c r="H140" s="6">
        <v>753743019</v>
      </c>
      <c r="I140" s="6">
        <v>0</v>
      </c>
      <c r="J140" s="6">
        <v>753743019</v>
      </c>
      <c r="K140" s="6">
        <v>0</v>
      </c>
      <c r="L140" s="6">
        <v>609458726</v>
      </c>
      <c r="M140" s="6">
        <v>0</v>
      </c>
      <c r="N140" s="6">
        <v>609458726</v>
      </c>
      <c r="O140" s="5">
        <v>1</v>
      </c>
    </row>
    <row r="141" spans="1:15" x14ac:dyDescent="0.25">
      <c r="A141" s="4" t="s">
        <v>1490</v>
      </c>
      <c r="B141" s="4" t="s">
        <v>185</v>
      </c>
      <c r="C141" s="7" t="s">
        <v>654</v>
      </c>
      <c r="D141" s="7" t="s">
        <v>183</v>
      </c>
      <c r="E141" s="6">
        <v>563176888</v>
      </c>
      <c r="F141" s="6">
        <v>0</v>
      </c>
      <c r="G141" s="6">
        <v>-121783458</v>
      </c>
      <c r="H141" s="6">
        <v>441393430</v>
      </c>
      <c r="I141" s="6">
        <v>0</v>
      </c>
      <c r="J141" s="6">
        <v>441393430</v>
      </c>
      <c r="K141" s="6">
        <v>0</v>
      </c>
      <c r="L141" s="6">
        <v>175365900</v>
      </c>
      <c r="M141" s="6">
        <v>0</v>
      </c>
      <c r="N141" s="6">
        <v>175365900</v>
      </c>
      <c r="O141" s="5">
        <v>1</v>
      </c>
    </row>
    <row r="142" spans="1:15" x14ac:dyDescent="0.25">
      <c r="A142" s="4" t="s">
        <v>1490</v>
      </c>
      <c r="B142" s="4" t="s">
        <v>182</v>
      </c>
      <c r="C142" s="7" t="s">
        <v>653</v>
      </c>
      <c r="D142" s="7" t="s">
        <v>180</v>
      </c>
      <c r="E142" s="6">
        <v>762068847</v>
      </c>
      <c r="F142" s="6">
        <v>0</v>
      </c>
      <c r="G142" s="6">
        <v>-118289376</v>
      </c>
      <c r="H142" s="6">
        <v>643779471</v>
      </c>
      <c r="I142" s="6">
        <v>0</v>
      </c>
      <c r="J142" s="6">
        <v>643779471</v>
      </c>
      <c r="K142" s="6">
        <v>0</v>
      </c>
      <c r="L142" s="6">
        <v>376141385</v>
      </c>
      <c r="M142" s="6">
        <v>0</v>
      </c>
      <c r="N142" s="6">
        <v>376141385</v>
      </c>
      <c r="O142" s="5">
        <v>1</v>
      </c>
    </row>
    <row r="143" spans="1:15" x14ac:dyDescent="0.25">
      <c r="A143" s="4" t="s">
        <v>1490</v>
      </c>
      <c r="B143" s="4" t="s">
        <v>179</v>
      </c>
      <c r="C143" s="7" t="s">
        <v>652</v>
      </c>
      <c r="D143" s="7" t="s">
        <v>177</v>
      </c>
      <c r="E143" s="6">
        <v>213078567</v>
      </c>
      <c r="F143" s="6">
        <v>0</v>
      </c>
      <c r="G143" s="6">
        <v>-27926261</v>
      </c>
      <c r="H143" s="6">
        <v>185152306</v>
      </c>
      <c r="I143" s="6">
        <v>0</v>
      </c>
      <c r="J143" s="6">
        <v>185152306</v>
      </c>
      <c r="K143" s="6">
        <v>10868800</v>
      </c>
      <c r="L143" s="6">
        <v>97794200</v>
      </c>
      <c r="M143" s="6">
        <v>0</v>
      </c>
      <c r="N143" s="6">
        <v>58429800</v>
      </c>
      <c r="O143" s="5">
        <v>0.6</v>
      </c>
    </row>
    <row r="144" spans="1:15" x14ac:dyDescent="0.25">
      <c r="A144" s="4" t="s">
        <v>1490</v>
      </c>
      <c r="B144" s="4" t="s">
        <v>176</v>
      </c>
      <c r="C144" s="7" t="s">
        <v>650</v>
      </c>
      <c r="D144" s="7" t="s">
        <v>174</v>
      </c>
      <c r="E144" s="6">
        <v>413729499</v>
      </c>
      <c r="F144" s="6">
        <v>0</v>
      </c>
      <c r="G144" s="6">
        <v>0</v>
      </c>
      <c r="H144" s="6">
        <v>413729499</v>
      </c>
      <c r="I144" s="6">
        <v>0</v>
      </c>
      <c r="J144" s="6">
        <v>413729499</v>
      </c>
      <c r="K144" s="6">
        <v>20646367</v>
      </c>
      <c r="L144" s="6">
        <v>206224169</v>
      </c>
      <c r="M144" s="6">
        <v>18332355</v>
      </c>
      <c r="N144" s="6">
        <v>185577792</v>
      </c>
      <c r="O144" s="5">
        <v>0.9</v>
      </c>
    </row>
    <row r="145" spans="1:15" x14ac:dyDescent="0.25">
      <c r="A145" s="4" t="s">
        <v>1490</v>
      </c>
      <c r="B145" s="4" t="s">
        <v>173</v>
      </c>
      <c r="C145" s="7" t="s">
        <v>649</v>
      </c>
      <c r="D145" s="7" t="s">
        <v>171</v>
      </c>
      <c r="E145" s="6">
        <v>1251979023</v>
      </c>
      <c r="F145" s="6">
        <v>0</v>
      </c>
      <c r="G145" s="6">
        <v>-113533052</v>
      </c>
      <c r="H145" s="6">
        <v>1138445971</v>
      </c>
      <c r="I145" s="6">
        <v>0</v>
      </c>
      <c r="J145" s="6">
        <v>1138445971</v>
      </c>
      <c r="K145" s="6">
        <v>25806908</v>
      </c>
      <c r="L145" s="6">
        <v>726763137</v>
      </c>
      <c r="M145" s="6">
        <v>22916881</v>
      </c>
      <c r="N145" s="6">
        <v>700956229</v>
      </c>
      <c r="O145" s="5">
        <v>0.96</v>
      </c>
    </row>
    <row r="146" spans="1:15" x14ac:dyDescent="0.25">
      <c r="A146" s="4" t="s">
        <v>1490</v>
      </c>
      <c r="B146" s="4" t="s">
        <v>170</v>
      </c>
      <c r="C146" s="7" t="s">
        <v>648</v>
      </c>
      <c r="D146" s="7" t="s">
        <v>647</v>
      </c>
      <c r="E146" s="6">
        <v>222132135</v>
      </c>
      <c r="F146" s="6">
        <v>0</v>
      </c>
      <c r="G146" s="6">
        <v>-71742568</v>
      </c>
      <c r="H146" s="6">
        <v>150389567</v>
      </c>
      <c r="I146" s="6">
        <v>0</v>
      </c>
      <c r="J146" s="6">
        <v>150389567</v>
      </c>
      <c r="K146" s="6">
        <v>0</v>
      </c>
      <c r="L146" s="6">
        <v>112792175</v>
      </c>
      <c r="M146" s="6">
        <v>0</v>
      </c>
      <c r="N146" s="6">
        <v>112792175</v>
      </c>
      <c r="O146" s="5">
        <v>1</v>
      </c>
    </row>
    <row r="147" spans="1:15" x14ac:dyDescent="0.25">
      <c r="A147" s="4" t="s">
        <v>1490</v>
      </c>
      <c r="B147" s="4" t="s">
        <v>167</v>
      </c>
      <c r="C147" s="7" t="s">
        <v>646</v>
      </c>
      <c r="D147" s="7" t="s">
        <v>165</v>
      </c>
      <c r="E147" s="6">
        <v>512685013</v>
      </c>
      <c r="F147" s="6">
        <v>0</v>
      </c>
      <c r="G147" s="6">
        <v>-41790484</v>
      </c>
      <c r="H147" s="6">
        <v>470894529</v>
      </c>
      <c r="I147" s="6">
        <v>0</v>
      </c>
      <c r="J147" s="6">
        <v>470894529</v>
      </c>
      <c r="K147" s="6">
        <v>0</v>
      </c>
      <c r="L147" s="6">
        <v>356196600</v>
      </c>
      <c r="M147" s="6">
        <v>0</v>
      </c>
      <c r="N147" s="6">
        <v>356196600</v>
      </c>
      <c r="O147" s="5">
        <v>1</v>
      </c>
    </row>
    <row r="148" spans="1:15" x14ac:dyDescent="0.25">
      <c r="A148" s="4" t="s">
        <v>1490</v>
      </c>
      <c r="B148" s="4" t="s">
        <v>164</v>
      </c>
      <c r="C148" s="7" t="s">
        <v>645</v>
      </c>
      <c r="D148" s="7" t="s">
        <v>644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1490</v>
      </c>
      <c r="B149" s="4" t="s">
        <v>161</v>
      </c>
      <c r="C149" s="7" t="s">
        <v>643</v>
      </c>
      <c r="D149" s="7" t="s">
        <v>159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</row>
    <row r="150" spans="1:15" x14ac:dyDescent="0.25">
      <c r="A150" s="4" t="s">
        <v>1490</v>
      </c>
      <c r="B150" s="4" t="s">
        <v>158</v>
      </c>
      <c r="C150" s="7" t="s">
        <v>641</v>
      </c>
      <c r="D150" s="7" t="s">
        <v>156</v>
      </c>
      <c r="E150" s="6">
        <v>310297125</v>
      </c>
      <c r="F150" s="6">
        <v>0</v>
      </c>
      <c r="G150" s="6">
        <v>0</v>
      </c>
      <c r="H150" s="6">
        <v>310297125</v>
      </c>
      <c r="I150" s="6">
        <v>0</v>
      </c>
      <c r="J150" s="6">
        <v>310297125</v>
      </c>
      <c r="K150" s="6">
        <v>15483825</v>
      </c>
      <c r="L150" s="6">
        <v>154664577</v>
      </c>
      <c r="M150" s="6">
        <v>13750848</v>
      </c>
      <c r="N150" s="6">
        <v>139180752</v>
      </c>
      <c r="O150" s="5">
        <v>0.9</v>
      </c>
    </row>
    <row r="151" spans="1:15" x14ac:dyDescent="0.25">
      <c r="A151" s="4" t="s">
        <v>1490</v>
      </c>
      <c r="B151" s="4" t="s">
        <v>155</v>
      </c>
      <c r="C151" s="7" t="s">
        <v>640</v>
      </c>
      <c r="D151" s="7" t="s">
        <v>153</v>
      </c>
      <c r="E151" s="6">
        <v>206864750</v>
      </c>
      <c r="F151" s="6">
        <v>0</v>
      </c>
      <c r="G151" s="6">
        <v>0</v>
      </c>
      <c r="H151" s="6">
        <v>206864750</v>
      </c>
      <c r="I151" s="6">
        <v>0</v>
      </c>
      <c r="J151" s="6">
        <v>206864750</v>
      </c>
      <c r="K151" s="6">
        <v>10323083</v>
      </c>
      <c r="L151" s="6">
        <v>103109785</v>
      </c>
      <c r="M151" s="6">
        <v>9166033</v>
      </c>
      <c r="N151" s="6">
        <v>92786702</v>
      </c>
      <c r="O151" s="5">
        <v>0.9</v>
      </c>
    </row>
    <row r="152" spans="1:15" x14ac:dyDescent="0.25">
      <c r="A152" s="4" t="s">
        <v>1490</v>
      </c>
      <c r="B152" s="4" t="s">
        <v>152</v>
      </c>
      <c r="C152" s="7" t="s">
        <v>639</v>
      </c>
      <c r="D152" s="7" t="s">
        <v>150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1490</v>
      </c>
      <c r="B153" s="4" t="s">
        <v>149</v>
      </c>
      <c r="C153" s="7" t="s">
        <v>638</v>
      </c>
      <c r="D153" s="7" t="s">
        <v>147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1490</v>
      </c>
      <c r="B154" s="4" t="s">
        <v>146</v>
      </c>
      <c r="C154" s="7" t="s">
        <v>637</v>
      </c>
      <c r="D154" s="7" t="s">
        <v>144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5">
        <v>0</v>
      </c>
    </row>
    <row r="155" spans="1:15" x14ac:dyDescent="0.25">
      <c r="A155" s="4" t="s">
        <v>1490</v>
      </c>
      <c r="B155" s="4" t="s">
        <v>143</v>
      </c>
      <c r="C155" s="7" t="s">
        <v>636</v>
      </c>
      <c r="D155" s="7" t="s">
        <v>141</v>
      </c>
      <c r="E155" s="6">
        <v>1060000000</v>
      </c>
      <c r="F155" s="6">
        <v>0</v>
      </c>
      <c r="G155" s="6">
        <v>1014819637</v>
      </c>
      <c r="H155" s="6">
        <v>2074819637</v>
      </c>
      <c r="I155" s="6">
        <v>0</v>
      </c>
      <c r="J155" s="6">
        <v>2074819637</v>
      </c>
      <c r="K155" s="6">
        <v>310000000</v>
      </c>
      <c r="L155" s="6">
        <v>1823411314</v>
      </c>
      <c r="M155" s="6">
        <v>56852483</v>
      </c>
      <c r="N155" s="6">
        <v>227127498</v>
      </c>
      <c r="O155" s="5">
        <v>0.12</v>
      </c>
    </row>
    <row r="156" spans="1:15" x14ac:dyDescent="0.25">
      <c r="A156" s="4" t="s">
        <v>1490</v>
      </c>
      <c r="B156" s="4" t="s">
        <v>140</v>
      </c>
      <c r="C156" s="7" t="s">
        <v>635</v>
      </c>
      <c r="D156" s="7" t="s">
        <v>634</v>
      </c>
      <c r="E156" s="6">
        <v>1060000000</v>
      </c>
      <c r="F156" s="6">
        <v>0</v>
      </c>
      <c r="G156" s="6">
        <v>1014819637</v>
      </c>
      <c r="H156" s="6">
        <v>2074819637</v>
      </c>
      <c r="I156" s="6">
        <v>0</v>
      </c>
      <c r="J156" s="6">
        <v>2074819637</v>
      </c>
      <c r="K156" s="6">
        <v>310000000</v>
      </c>
      <c r="L156" s="6">
        <v>1823411314</v>
      </c>
      <c r="M156" s="6">
        <v>56852483</v>
      </c>
      <c r="N156" s="6">
        <v>227127498</v>
      </c>
      <c r="O156" s="5">
        <v>0.12</v>
      </c>
    </row>
    <row r="157" spans="1:15" x14ac:dyDescent="0.25">
      <c r="A157" s="4" t="s">
        <v>1490</v>
      </c>
      <c r="B157" s="4" t="s">
        <v>137</v>
      </c>
      <c r="C157" s="7" t="s">
        <v>633</v>
      </c>
      <c r="D157" s="7" t="s">
        <v>135</v>
      </c>
      <c r="E157" s="6">
        <v>500000000</v>
      </c>
      <c r="F157" s="6">
        <v>50000000</v>
      </c>
      <c r="G157" s="6">
        <v>309620133</v>
      </c>
      <c r="H157" s="6">
        <v>809620133</v>
      </c>
      <c r="I157" s="6">
        <v>0</v>
      </c>
      <c r="J157" s="6">
        <v>809620133</v>
      </c>
      <c r="K157" s="6">
        <v>150000000</v>
      </c>
      <c r="L157" s="6">
        <v>743178522</v>
      </c>
      <c r="M157" s="6">
        <v>27247807</v>
      </c>
      <c r="N157" s="6">
        <v>94756329</v>
      </c>
      <c r="O157" s="5">
        <v>0.13</v>
      </c>
    </row>
    <row r="158" spans="1:15" x14ac:dyDescent="0.25">
      <c r="A158" s="4" t="s">
        <v>1490</v>
      </c>
      <c r="B158" s="4" t="s">
        <v>134</v>
      </c>
      <c r="C158" s="7" t="s">
        <v>632</v>
      </c>
      <c r="D158" s="7" t="s">
        <v>631</v>
      </c>
      <c r="E158" s="6">
        <v>500000000</v>
      </c>
      <c r="F158" s="6">
        <v>186140425</v>
      </c>
      <c r="G158" s="6">
        <v>695199504</v>
      </c>
      <c r="H158" s="6">
        <v>1195199504</v>
      </c>
      <c r="I158" s="6">
        <v>0</v>
      </c>
      <c r="J158" s="6">
        <v>1195199504</v>
      </c>
      <c r="K158" s="6">
        <v>160000000</v>
      </c>
      <c r="L158" s="6">
        <v>1058947792</v>
      </c>
      <c r="M158" s="6">
        <v>29474796</v>
      </c>
      <c r="N158" s="6">
        <v>124016389</v>
      </c>
      <c r="O158" s="5">
        <v>0.12</v>
      </c>
    </row>
    <row r="159" spans="1:15" x14ac:dyDescent="0.25">
      <c r="A159" s="4" t="s">
        <v>1490</v>
      </c>
      <c r="B159" s="4" t="s">
        <v>131</v>
      </c>
      <c r="C159" s="7" t="s">
        <v>630</v>
      </c>
      <c r="D159" s="7" t="s">
        <v>129</v>
      </c>
      <c r="E159" s="6">
        <v>10000000</v>
      </c>
      <c r="F159" s="6">
        <v>0</v>
      </c>
      <c r="G159" s="6">
        <v>5000000</v>
      </c>
      <c r="H159" s="6">
        <v>15000000</v>
      </c>
      <c r="I159" s="6">
        <v>0</v>
      </c>
      <c r="J159" s="6">
        <v>15000000</v>
      </c>
      <c r="K159" s="6">
        <v>0</v>
      </c>
      <c r="L159" s="6">
        <v>1125000</v>
      </c>
      <c r="M159" s="6">
        <v>129880</v>
      </c>
      <c r="N159" s="6">
        <v>354880</v>
      </c>
      <c r="O159" s="5">
        <v>0.32</v>
      </c>
    </row>
    <row r="160" spans="1:15" x14ac:dyDescent="0.25">
      <c r="A160" s="4" t="s">
        <v>1490</v>
      </c>
      <c r="B160" s="4" t="s">
        <v>128</v>
      </c>
      <c r="C160" s="7" t="s">
        <v>1494</v>
      </c>
      <c r="D160" s="7" t="s">
        <v>126</v>
      </c>
      <c r="E160" s="6">
        <v>50000000</v>
      </c>
      <c r="F160" s="6">
        <v>0</v>
      </c>
      <c r="G160" s="6">
        <v>5000000</v>
      </c>
      <c r="H160" s="6">
        <v>55000000</v>
      </c>
      <c r="I160" s="6">
        <v>0</v>
      </c>
      <c r="J160" s="6">
        <v>55000000</v>
      </c>
      <c r="K160" s="6">
        <v>0</v>
      </c>
      <c r="L160" s="6">
        <v>20160000</v>
      </c>
      <c r="M160" s="6">
        <v>0</v>
      </c>
      <c r="N160" s="6">
        <v>7999900</v>
      </c>
      <c r="O160" s="5">
        <v>0.4</v>
      </c>
    </row>
    <row r="161" spans="1:15" x14ac:dyDescent="0.25">
      <c r="A161" s="4" t="s">
        <v>1490</v>
      </c>
      <c r="B161" s="4" t="s">
        <v>125</v>
      </c>
      <c r="C161" s="7" t="s">
        <v>629</v>
      </c>
      <c r="D161" s="7" t="s">
        <v>123</v>
      </c>
      <c r="E161" s="6">
        <v>11719736065</v>
      </c>
      <c r="F161" s="6">
        <v>0</v>
      </c>
      <c r="G161" s="6">
        <v>8473392353</v>
      </c>
      <c r="H161" s="6">
        <v>20193128418</v>
      </c>
      <c r="I161" s="6">
        <v>0</v>
      </c>
      <c r="J161" s="6">
        <v>20193128418</v>
      </c>
      <c r="K161" s="6">
        <v>2298578389.6999998</v>
      </c>
      <c r="L161" s="6">
        <v>19648851372.700001</v>
      </c>
      <c r="M161" s="6">
        <v>2221066484</v>
      </c>
      <c r="N161" s="6">
        <v>15762971145</v>
      </c>
      <c r="O161" s="5">
        <v>0.8</v>
      </c>
    </row>
    <row r="162" spans="1:15" x14ac:dyDescent="0.25">
      <c r="A162" s="4" t="s">
        <v>1490</v>
      </c>
      <c r="B162" s="4" t="s">
        <v>122</v>
      </c>
      <c r="C162" s="7" t="s">
        <v>628</v>
      </c>
      <c r="D162" s="7" t="s">
        <v>120</v>
      </c>
      <c r="E162" s="6">
        <v>30000000</v>
      </c>
      <c r="F162" s="6">
        <v>0</v>
      </c>
      <c r="G162" s="6">
        <v>70000000</v>
      </c>
      <c r="H162" s="6">
        <v>100000000</v>
      </c>
      <c r="I162" s="6">
        <v>0</v>
      </c>
      <c r="J162" s="6">
        <v>100000000</v>
      </c>
      <c r="K162" s="6">
        <v>0</v>
      </c>
      <c r="L162" s="6">
        <v>76879000</v>
      </c>
      <c r="M162" s="6">
        <v>9300000</v>
      </c>
      <c r="N162" s="6">
        <v>9579000</v>
      </c>
      <c r="O162" s="5">
        <v>0.12</v>
      </c>
    </row>
    <row r="163" spans="1:15" x14ac:dyDescent="0.25">
      <c r="A163" s="4" t="s">
        <v>1490</v>
      </c>
      <c r="B163" s="4" t="s">
        <v>119</v>
      </c>
      <c r="C163" s="7" t="s">
        <v>627</v>
      </c>
      <c r="D163" s="7" t="s">
        <v>117</v>
      </c>
      <c r="E163" s="6">
        <v>50000000</v>
      </c>
      <c r="F163" s="6">
        <v>0</v>
      </c>
      <c r="G163" s="6">
        <v>32000000</v>
      </c>
      <c r="H163" s="6">
        <v>82000000</v>
      </c>
      <c r="I163" s="6">
        <v>0</v>
      </c>
      <c r="J163" s="6">
        <v>82000000</v>
      </c>
      <c r="K163" s="6">
        <v>0</v>
      </c>
      <c r="L163" s="6">
        <v>56000000</v>
      </c>
      <c r="M163" s="6">
        <v>13374313</v>
      </c>
      <c r="N163" s="6">
        <v>13374313</v>
      </c>
      <c r="O163" s="5">
        <v>0.24</v>
      </c>
    </row>
    <row r="164" spans="1:15" x14ac:dyDescent="0.25">
      <c r="A164" s="4" t="s">
        <v>1490</v>
      </c>
      <c r="B164" s="4" t="s">
        <v>116</v>
      </c>
      <c r="C164" s="7" t="s">
        <v>626</v>
      </c>
      <c r="D164" s="7" t="s">
        <v>114</v>
      </c>
      <c r="E164" s="6">
        <v>100000000</v>
      </c>
      <c r="F164" s="6">
        <v>50000000</v>
      </c>
      <c r="G164" s="6">
        <v>350000000</v>
      </c>
      <c r="H164" s="6">
        <v>450000000</v>
      </c>
      <c r="I164" s="6">
        <v>0</v>
      </c>
      <c r="J164" s="6">
        <v>450000000</v>
      </c>
      <c r="K164" s="6">
        <v>50000000</v>
      </c>
      <c r="L164" s="6">
        <v>450000000</v>
      </c>
      <c r="M164" s="6">
        <v>58260117</v>
      </c>
      <c r="N164" s="6">
        <v>105209448</v>
      </c>
      <c r="O164" s="5">
        <v>0.23</v>
      </c>
    </row>
    <row r="165" spans="1:15" x14ac:dyDescent="0.25">
      <c r="A165" s="4" t="s">
        <v>1490</v>
      </c>
      <c r="B165" s="4" t="s">
        <v>113</v>
      </c>
      <c r="C165" s="7" t="s">
        <v>625</v>
      </c>
      <c r="D165" s="7" t="s">
        <v>111</v>
      </c>
      <c r="E165" s="6">
        <v>70000000</v>
      </c>
      <c r="F165" s="6">
        <v>0</v>
      </c>
      <c r="G165" s="6">
        <v>283770248</v>
      </c>
      <c r="H165" s="6">
        <v>353770248</v>
      </c>
      <c r="I165" s="6">
        <v>0</v>
      </c>
      <c r="J165" s="6">
        <v>353770248</v>
      </c>
      <c r="K165" s="6">
        <v>60000000</v>
      </c>
      <c r="L165" s="6">
        <v>328566010</v>
      </c>
      <c r="M165" s="6">
        <v>11714327</v>
      </c>
      <c r="N165" s="6">
        <v>25199816</v>
      </c>
      <c r="O165" s="5">
        <v>0.08</v>
      </c>
    </row>
    <row r="166" spans="1:15" x14ac:dyDescent="0.25">
      <c r="A166" s="4" t="s">
        <v>1490</v>
      </c>
      <c r="B166" s="4" t="s">
        <v>110</v>
      </c>
      <c r="C166" s="7" t="s">
        <v>624</v>
      </c>
      <c r="D166" s="7" t="s">
        <v>108</v>
      </c>
      <c r="E166" s="6">
        <v>11269098960</v>
      </c>
      <c r="F166" s="6">
        <v>0</v>
      </c>
      <c r="G166" s="6">
        <v>7067622105</v>
      </c>
      <c r="H166" s="6">
        <v>18336721065</v>
      </c>
      <c r="I166" s="6">
        <v>0</v>
      </c>
      <c r="J166" s="6">
        <v>18336721065</v>
      </c>
      <c r="K166" s="6">
        <v>2088958389.7</v>
      </c>
      <c r="L166" s="6">
        <v>17867149258.700001</v>
      </c>
      <c r="M166" s="6">
        <v>2036027727</v>
      </c>
      <c r="N166" s="6">
        <v>15054316568</v>
      </c>
      <c r="O166" s="5">
        <v>0.84</v>
      </c>
    </row>
    <row r="167" spans="1:15" x14ac:dyDescent="0.25">
      <c r="A167" s="4" t="s">
        <v>1490</v>
      </c>
      <c r="B167" s="4" t="s">
        <v>107</v>
      </c>
      <c r="C167" s="7" t="s">
        <v>623</v>
      </c>
      <c r="D167" s="7" t="s">
        <v>622</v>
      </c>
      <c r="E167" s="6">
        <v>2845489680</v>
      </c>
      <c r="F167" s="6">
        <v>613859575</v>
      </c>
      <c r="G167" s="6">
        <v>1504832759</v>
      </c>
      <c r="H167" s="6">
        <v>4350322439</v>
      </c>
      <c r="I167" s="6">
        <v>0</v>
      </c>
      <c r="J167" s="6">
        <v>4350322439</v>
      </c>
      <c r="K167" s="6">
        <v>512241487</v>
      </c>
      <c r="L167" s="6">
        <v>4246721149</v>
      </c>
      <c r="M167" s="6">
        <v>472860915</v>
      </c>
      <c r="N167" s="6">
        <v>3673427959</v>
      </c>
      <c r="O167" s="5">
        <v>0.87</v>
      </c>
    </row>
    <row r="168" spans="1:15" x14ac:dyDescent="0.25">
      <c r="A168" s="4" t="s">
        <v>1490</v>
      </c>
      <c r="B168" s="4" t="s">
        <v>104</v>
      </c>
      <c r="C168" s="7" t="s">
        <v>621</v>
      </c>
      <c r="D168" s="7" t="s">
        <v>620</v>
      </c>
      <c r="E168" s="6">
        <v>8423609280</v>
      </c>
      <c r="F168" s="6">
        <v>1700000000</v>
      </c>
      <c r="G168" s="6">
        <v>5562789346</v>
      </c>
      <c r="H168" s="6">
        <v>13986398626</v>
      </c>
      <c r="I168" s="6">
        <v>0</v>
      </c>
      <c r="J168" s="6">
        <v>13986398626</v>
      </c>
      <c r="K168" s="6">
        <v>1576716902.7</v>
      </c>
      <c r="L168" s="6">
        <v>13620428109.700001</v>
      </c>
      <c r="M168" s="6">
        <v>1563166812</v>
      </c>
      <c r="N168" s="6">
        <v>11380888609</v>
      </c>
      <c r="O168" s="5">
        <v>0.84</v>
      </c>
    </row>
    <row r="169" spans="1:15" x14ac:dyDescent="0.25">
      <c r="A169" s="4" t="s">
        <v>1490</v>
      </c>
      <c r="B169" s="4" t="s">
        <v>101</v>
      </c>
      <c r="C169" s="7" t="s">
        <v>619</v>
      </c>
      <c r="D169" s="7" t="s">
        <v>99</v>
      </c>
      <c r="E169" s="6">
        <v>200637105</v>
      </c>
      <c r="F169" s="6">
        <v>100000000</v>
      </c>
      <c r="G169" s="6">
        <v>670000000</v>
      </c>
      <c r="H169" s="6">
        <v>870637105</v>
      </c>
      <c r="I169" s="6">
        <v>0</v>
      </c>
      <c r="J169" s="6">
        <v>870637105</v>
      </c>
      <c r="K169" s="6">
        <v>99620000</v>
      </c>
      <c r="L169" s="6">
        <v>870257104</v>
      </c>
      <c r="M169" s="6">
        <v>92390000</v>
      </c>
      <c r="N169" s="6">
        <v>555292000</v>
      </c>
      <c r="O169" s="5">
        <v>0.64</v>
      </c>
    </row>
    <row r="170" spans="1:15" x14ac:dyDescent="0.25">
      <c r="A170" s="4" t="s">
        <v>1490</v>
      </c>
      <c r="B170" s="4" t="s">
        <v>98</v>
      </c>
      <c r="C170" s="7" t="s">
        <v>618</v>
      </c>
      <c r="D170" s="7" t="s">
        <v>96</v>
      </c>
      <c r="E170" s="6">
        <v>0</v>
      </c>
      <c r="F170" s="6">
        <v>0</v>
      </c>
      <c r="G170" s="6">
        <v>6000000</v>
      </c>
      <c r="H170" s="6">
        <v>6000000</v>
      </c>
      <c r="I170" s="6">
        <v>0</v>
      </c>
      <c r="J170" s="6">
        <v>6000000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</row>
    <row r="171" spans="1:15" x14ac:dyDescent="0.25">
      <c r="A171" s="4" t="s">
        <v>1490</v>
      </c>
      <c r="B171" s="4" t="s">
        <v>95</v>
      </c>
      <c r="C171" s="7" t="s">
        <v>616</v>
      </c>
      <c r="D171" s="7" t="s">
        <v>615</v>
      </c>
      <c r="E171" s="6">
        <v>0</v>
      </c>
      <c r="F171" s="6">
        <v>0</v>
      </c>
      <c r="G171" s="6">
        <v>6000000</v>
      </c>
      <c r="H171" s="6">
        <v>6000000</v>
      </c>
      <c r="I171" s="6">
        <v>0</v>
      </c>
      <c r="J171" s="6">
        <v>6000000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</row>
    <row r="172" spans="1:15" x14ac:dyDescent="0.25">
      <c r="A172" s="4" t="s">
        <v>1490</v>
      </c>
      <c r="B172" s="4" t="s">
        <v>92</v>
      </c>
      <c r="C172" s="7" t="s">
        <v>614</v>
      </c>
      <c r="D172" s="7" t="s">
        <v>90</v>
      </c>
      <c r="E172" s="6">
        <v>0</v>
      </c>
      <c r="F172" s="6">
        <v>0</v>
      </c>
      <c r="G172" s="6">
        <v>51590521</v>
      </c>
      <c r="H172" s="6">
        <v>51590521</v>
      </c>
      <c r="I172" s="6">
        <v>0</v>
      </c>
      <c r="J172" s="6">
        <v>51590521</v>
      </c>
      <c r="K172" s="6">
        <v>3770000</v>
      </c>
      <c r="L172" s="6">
        <v>36657854</v>
      </c>
      <c r="M172" s="6">
        <v>3770000</v>
      </c>
      <c r="N172" s="6">
        <v>36657854</v>
      </c>
      <c r="O172" s="5">
        <v>1</v>
      </c>
    </row>
    <row r="173" spans="1:15" x14ac:dyDescent="0.25">
      <c r="A173" s="4" t="s">
        <v>1490</v>
      </c>
      <c r="B173" s="4" t="s">
        <v>89</v>
      </c>
      <c r="C173" s="7" t="s">
        <v>613</v>
      </c>
      <c r="D173" s="7" t="s">
        <v>87</v>
      </c>
      <c r="E173" s="6">
        <v>0</v>
      </c>
      <c r="F173" s="6">
        <v>0</v>
      </c>
      <c r="G173" s="6">
        <v>51590521</v>
      </c>
      <c r="H173" s="6">
        <v>51590521</v>
      </c>
      <c r="I173" s="6">
        <v>0</v>
      </c>
      <c r="J173" s="6">
        <v>51590521</v>
      </c>
      <c r="K173" s="6">
        <v>3770000</v>
      </c>
      <c r="L173" s="6">
        <v>36657854</v>
      </c>
      <c r="M173" s="6">
        <v>3770000</v>
      </c>
      <c r="N173" s="6">
        <v>36657854</v>
      </c>
      <c r="O173" s="5">
        <v>1</v>
      </c>
    </row>
    <row r="174" spans="1:15" x14ac:dyDescent="0.25">
      <c r="A174" s="4" t="s">
        <v>1490</v>
      </c>
      <c r="B174" s="4" t="s">
        <v>86</v>
      </c>
      <c r="C174" s="7" t="s">
        <v>612</v>
      </c>
      <c r="D174" s="7" t="s">
        <v>611</v>
      </c>
      <c r="E174" s="6">
        <v>4757868280</v>
      </c>
      <c r="F174" s="6">
        <v>0</v>
      </c>
      <c r="G174" s="6">
        <v>-1293500106</v>
      </c>
      <c r="H174" s="6">
        <v>3464368174</v>
      </c>
      <c r="I174" s="6">
        <v>0</v>
      </c>
      <c r="J174" s="6">
        <v>3464368174</v>
      </c>
      <c r="K174" s="6">
        <v>-31010577</v>
      </c>
      <c r="L174" s="6">
        <v>3433357597</v>
      </c>
      <c r="M174" s="6">
        <v>225331653</v>
      </c>
      <c r="N174" s="6">
        <v>1733433142</v>
      </c>
      <c r="O174" s="5">
        <v>0.5</v>
      </c>
    </row>
    <row r="175" spans="1:15" x14ac:dyDescent="0.25">
      <c r="A175" s="4" t="s">
        <v>1490</v>
      </c>
      <c r="B175" s="4" t="s">
        <v>83</v>
      </c>
      <c r="C175" s="7" t="s">
        <v>82</v>
      </c>
      <c r="D175" s="7" t="s">
        <v>610</v>
      </c>
      <c r="E175" s="6">
        <v>4757868280</v>
      </c>
      <c r="F175" s="6">
        <v>0</v>
      </c>
      <c r="G175" s="6">
        <v>-1667610920</v>
      </c>
      <c r="H175" s="6">
        <v>3090257360</v>
      </c>
      <c r="I175" s="6">
        <v>0</v>
      </c>
      <c r="J175" s="6">
        <v>3090257360</v>
      </c>
      <c r="K175" s="6">
        <v>-31010577</v>
      </c>
      <c r="L175" s="6">
        <v>3059246783</v>
      </c>
      <c r="M175" s="6">
        <v>199575414</v>
      </c>
      <c r="N175" s="6">
        <v>1652907360</v>
      </c>
      <c r="O175" s="5">
        <v>0.54</v>
      </c>
    </row>
    <row r="176" spans="1:15" x14ac:dyDescent="0.25">
      <c r="A176" s="4" t="s">
        <v>1490</v>
      </c>
      <c r="B176" s="4" t="s">
        <v>80</v>
      </c>
      <c r="C176" s="7" t="s">
        <v>79</v>
      </c>
      <c r="D176" s="7" t="s">
        <v>609</v>
      </c>
      <c r="E176" s="6">
        <v>0</v>
      </c>
      <c r="F176" s="6">
        <v>0</v>
      </c>
      <c r="G176" s="6">
        <v>374110814</v>
      </c>
      <c r="H176" s="6">
        <v>374110814</v>
      </c>
      <c r="I176" s="6">
        <v>0</v>
      </c>
      <c r="J176" s="6">
        <v>374110814</v>
      </c>
      <c r="K176" s="6">
        <v>0</v>
      </c>
      <c r="L176" s="6">
        <v>374110814</v>
      </c>
      <c r="M176" s="6">
        <v>25756239</v>
      </c>
      <c r="N176" s="6">
        <v>80525782</v>
      </c>
      <c r="O176" s="5">
        <v>0.22</v>
      </c>
    </row>
    <row r="177" spans="1:15" x14ac:dyDescent="0.25">
      <c r="A177" s="4" t="s">
        <v>1490</v>
      </c>
      <c r="B177" s="4" t="s">
        <v>68</v>
      </c>
      <c r="C177" s="7" t="s">
        <v>608</v>
      </c>
      <c r="D177" s="7" t="s">
        <v>75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1490</v>
      </c>
      <c r="B178" s="4" t="s">
        <v>65</v>
      </c>
      <c r="C178" s="7" t="s">
        <v>607</v>
      </c>
      <c r="D178" s="7" t="s">
        <v>72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1490</v>
      </c>
      <c r="B179" s="4" t="s">
        <v>62</v>
      </c>
      <c r="C179" s="7" t="s">
        <v>606</v>
      </c>
      <c r="D179" s="7" t="s">
        <v>69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</row>
    <row r="180" spans="1:15" x14ac:dyDescent="0.25">
      <c r="A180" s="4" t="s">
        <v>1490</v>
      </c>
      <c r="B180" s="4" t="s">
        <v>59</v>
      </c>
      <c r="C180" s="7" t="s">
        <v>605</v>
      </c>
      <c r="D180" s="7" t="s">
        <v>66</v>
      </c>
      <c r="E180" s="6">
        <v>100000000</v>
      </c>
      <c r="F180" s="6">
        <v>0</v>
      </c>
      <c r="G180" s="6">
        <v>1820831786</v>
      </c>
      <c r="H180" s="6">
        <v>1920831786</v>
      </c>
      <c r="I180" s="6">
        <v>0</v>
      </c>
      <c r="J180" s="6">
        <v>1920831786</v>
      </c>
      <c r="K180" s="6">
        <v>79503455</v>
      </c>
      <c r="L180" s="6">
        <v>1578263471</v>
      </c>
      <c r="M180" s="6">
        <v>119986606</v>
      </c>
      <c r="N180" s="6">
        <v>721258566</v>
      </c>
      <c r="O180" s="5">
        <v>0.46</v>
      </c>
    </row>
    <row r="181" spans="1:15" x14ac:dyDescent="0.25">
      <c r="A181" s="4" t="s">
        <v>1490</v>
      </c>
      <c r="B181" s="4" t="s">
        <v>56</v>
      </c>
      <c r="C181" s="7" t="s">
        <v>604</v>
      </c>
      <c r="D181" s="7" t="s">
        <v>63</v>
      </c>
      <c r="E181" s="6">
        <v>0</v>
      </c>
      <c r="F181" s="6">
        <v>0</v>
      </c>
      <c r="G181" s="6">
        <v>1551931417</v>
      </c>
      <c r="H181" s="6">
        <v>1551931417</v>
      </c>
      <c r="I181" s="6">
        <v>0</v>
      </c>
      <c r="J181" s="6">
        <v>1551931417</v>
      </c>
      <c r="K181" s="6">
        <v>80102015</v>
      </c>
      <c r="L181" s="6">
        <v>1209961662</v>
      </c>
      <c r="M181" s="6">
        <v>113986606</v>
      </c>
      <c r="N181" s="6">
        <v>511845393</v>
      </c>
      <c r="O181" s="5">
        <v>0.42</v>
      </c>
    </row>
    <row r="182" spans="1:15" x14ac:dyDescent="0.25">
      <c r="A182" s="4" t="s">
        <v>1490</v>
      </c>
      <c r="B182" s="4" t="s">
        <v>51</v>
      </c>
      <c r="C182" s="7" t="s">
        <v>1493</v>
      </c>
      <c r="D182" s="7" t="s">
        <v>60</v>
      </c>
      <c r="E182" s="6">
        <v>0</v>
      </c>
      <c r="F182" s="6">
        <v>0</v>
      </c>
      <c r="G182" s="6">
        <v>1551931417</v>
      </c>
      <c r="H182" s="6">
        <v>1551931417</v>
      </c>
      <c r="I182" s="6">
        <v>0</v>
      </c>
      <c r="J182" s="6">
        <v>1551931417</v>
      </c>
      <c r="K182" s="6">
        <v>80102015</v>
      </c>
      <c r="L182" s="6">
        <v>1209961662</v>
      </c>
      <c r="M182" s="6">
        <v>113986606</v>
      </c>
      <c r="N182" s="6">
        <v>511845393</v>
      </c>
      <c r="O182" s="5">
        <v>0.42</v>
      </c>
    </row>
    <row r="183" spans="1:15" ht="21" x14ac:dyDescent="0.25">
      <c r="A183" s="4" t="s">
        <v>1490</v>
      </c>
      <c r="B183" s="4" t="s">
        <v>906</v>
      </c>
      <c r="C183" s="7" t="s">
        <v>905</v>
      </c>
      <c r="D183" s="7" t="s">
        <v>57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1490</v>
      </c>
      <c r="B184" s="4" t="s">
        <v>904</v>
      </c>
      <c r="C184" s="7" t="s">
        <v>903</v>
      </c>
      <c r="D184" s="7" t="s">
        <v>54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1490</v>
      </c>
      <c r="B185" s="4" t="s">
        <v>902</v>
      </c>
      <c r="C185" s="7" t="s">
        <v>901</v>
      </c>
      <c r="D185" s="7" t="s">
        <v>53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x14ac:dyDescent="0.25">
      <c r="A186" s="4" t="s">
        <v>1490</v>
      </c>
      <c r="B186" s="4" t="s">
        <v>1492</v>
      </c>
      <c r="C186" s="7" t="s">
        <v>1491</v>
      </c>
      <c r="D186" s="7" t="s">
        <v>21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ht="40.5" x14ac:dyDescent="0.25">
      <c r="A187" s="4" t="s">
        <v>1490</v>
      </c>
      <c r="B187" s="4" t="s">
        <v>898</v>
      </c>
      <c r="C187" s="7" t="s">
        <v>897</v>
      </c>
      <c r="D187" s="7" t="s">
        <v>52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x14ac:dyDescent="0.25">
      <c r="A188" s="4" t="s">
        <v>1490</v>
      </c>
      <c r="B188" s="4" t="s">
        <v>896</v>
      </c>
      <c r="C188" s="7" t="s">
        <v>895</v>
      </c>
      <c r="D188" s="7" t="s">
        <v>19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ht="40.5" x14ac:dyDescent="0.25">
      <c r="A189" s="4" t="s">
        <v>1490</v>
      </c>
      <c r="B189" s="4" t="s">
        <v>894</v>
      </c>
      <c r="C189" s="7" t="s">
        <v>893</v>
      </c>
      <c r="D189" s="7" t="s">
        <v>49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1490</v>
      </c>
      <c r="B190" s="4" t="s">
        <v>892</v>
      </c>
      <c r="C190" s="7" t="s">
        <v>891</v>
      </c>
      <c r="D190" s="7" t="s">
        <v>48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x14ac:dyDescent="0.25">
      <c r="A191" s="4" t="s">
        <v>1490</v>
      </c>
      <c r="B191" s="4" t="s">
        <v>890</v>
      </c>
      <c r="C191" s="7" t="s">
        <v>889</v>
      </c>
      <c r="D191" s="7" t="s">
        <v>47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ht="30.75" x14ac:dyDescent="0.25">
      <c r="A192" s="4" t="s">
        <v>1490</v>
      </c>
      <c r="B192" s="4" t="s">
        <v>888</v>
      </c>
      <c r="C192" s="7" t="s">
        <v>887</v>
      </c>
      <c r="D192" s="7" t="s">
        <v>46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x14ac:dyDescent="0.25">
      <c r="A193" s="4" t="s">
        <v>1490</v>
      </c>
      <c r="B193" s="4" t="s">
        <v>596</v>
      </c>
      <c r="C193" s="7" t="s">
        <v>595</v>
      </c>
      <c r="D193" s="7" t="s">
        <v>19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ht="21" x14ac:dyDescent="0.25">
      <c r="A194" s="4" t="s">
        <v>1490</v>
      </c>
      <c r="B194" s="4" t="s">
        <v>594</v>
      </c>
      <c r="C194" s="7" t="s">
        <v>593</v>
      </c>
      <c r="D194" s="7" t="s">
        <v>43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1490</v>
      </c>
      <c r="B195" s="4" t="s">
        <v>592</v>
      </c>
      <c r="C195" s="7" t="s">
        <v>591</v>
      </c>
      <c r="D195" s="7" t="s">
        <v>835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1490</v>
      </c>
      <c r="B196" s="4" t="s">
        <v>590</v>
      </c>
      <c r="C196" s="7" t="s">
        <v>589</v>
      </c>
      <c r="D196" s="7" t="s">
        <v>41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1490</v>
      </c>
      <c r="B197" s="4" t="s">
        <v>884</v>
      </c>
      <c r="C197" s="7" t="s">
        <v>883</v>
      </c>
      <c r="D197" s="7" t="s">
        <v>831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1490</v>
      </c>
      <c r="B198" s="4" t="s">
        <v>882</v>
      </c>
      <c r="C198" s="7" t="s">
        <v>881</v>
      </c>
      <c r="D198" s="7" t="s">
        <v>21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1490</v>
      </c>
      <c r="B199" s="4" t="s">
        <v>880</v>
      </c>
      <c r="C199" s="7" t="s">
        <v>879</v>
      </c>
      <c r="D199" s="7" t="s">
        <v>37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1490</v>
      </c>
      <c r="B200" s="4" t="s">
        <v>878</v>
      </c>
      <c r="C200" s="7" t="s">
        <v>877</v>
      </c>
      <c r="D200" s="7" t="s">
        <v>36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x14ac:dyDescent="0.25">
      <c r="A201" s="4" t="s">
        <v>1490</v>
      </c>
      <c r="B201" s="4" t="s">
        <v>581</v>
      </c>
      <c r="C201" s="7" t="s">
        <v>580</v>
      </c>
      <c r="D201" s="7" t="s">
        <v>21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ht="21" x14ac:dyDescent="0.25">
      <c r="A202" s="4" t="s">
        <v>1490</v>
      </c>
      <c r="B202" s="4" t="s">
        <v>876</v>
      </c>
      <c r="C202" s="7" t="s">
        <v>875</v>
      </c>
      <c r="D202" s="7" t="s">
        <v>821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1490</v>
      </c>
      <c r="B203" s="4" t="s">
        <v>28</v>
      </c>
      <c r="C203" s="7" t="s">
        <v>815</v>
      </c>
      <c r="D203" s="7" t="s">
        <v>818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x14ac:dyDescent="0.25">
      <c r="A204" s="4" t="s">
        <v>1490</v>
      </c>
      <c r="B204" s="4" t="s">
        <v>25</v>
      </c>
      <c r="C204" s="7" t="s">
        <v>813</v>
      </c>
      <c r="D204" s="7" t="s">
        <v>21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ht="21" x14ac:dyDescent="0.25">
      <c r="A205" s="4" t="s">
        <v>1490</v>
      </c>
      <c r="B205" s="4" t="s">
        <v>874</v>
      </c>
      <c r="C205" s="7" t="s">
        <v>873</v>
      </c>
      <c r="D205" s="7" t="s">
        <v>814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1490</v>
      </c>
      <c r="B206" s="4" t="s">
        <v>872</v>
      </c>
      <c r="C206" s="7" t="s">
        <v>871</v>
      </c>
      <c r="D206" s="7" t="s">
        <v>26</v>
      </c>
      <c r="E206" s="6">
        <v>0</v>
      </c>
      <c r="F206" s="6">
        <v>0</v>
      </c>
      <c r="G206" s="6">
        <v>1551931417</v>
      </c>
      <c r="H206" s="6">
        <v>1551931417</v>
      </c>
      <c r="I206" s="6">
        <v>0</v>
      </c>
      <c r="J206" s="6">
        <v>1551931417</v>
      </c>
      <c r="K206" s="6">
        <v>80102015</v>
      </c>
      <c r="L206" s="6">
        <v>1209961662</v>
      </c>
      <c r="M206" s="6">
        <v>113986606</v>
      </c>
      <c r="N206" s="6">
        <v>511845393</v>
      </c>
      <c r="O206" s="5">
        <v>0.42</v>
      </c>
    </row>
    <row r="207" spans="1:15" x14ac:dyDescent="0.25">
      <c r="A207" s="4" t="s">
        <v>1490</v>
      </c>
      <c r="B207" s="4" t="s">
        <v>870</v>
      </c>
      <c r="C207" s="7" t="s">
        <v>869</v>
      </c>
      <c r="D207" s="7" t="s">
        <v>811</v>
      </c>
      <c r="E207" s="6">
        <v>0</v>
      </c>
      <c r="F207" s="6">
        <v>0</v>
      </c>
      <c r="G207" s="6">
        <v>1551931417</v>
      </c>
      <c r="H207" s="6">
        <v>1551931417</v>
      </c>
      <c r="I207" s="6">
        <v>0</v>
      </c>
      <c r="J207" s="6">
        <v>1551931417</v>
      </c>
      <c r="K207" s="6">
        <v>80102015</v>
      </c>
      <c r="L207" s="6">
        <v>1209961662</v>
      </c>
      <c r="M207" s="6">
        <v>113986606</v>
      </c>
      <c r="N207" s="6">
        <v>511845393</v>
      </c>
      <c r="O207" s="5">
        <v>0.42</v>
      </c>
    </row>
    <row r="208" spans="1:15" x14ac:dyDescent="0.25">
      <c r="A208" s="4" t="s">
        <v>1490</v>
      </c>
      <c r="B208" s="4" t="s">
        <v>868</v>
      </c>
      <c r="C208" s="7" t="s">
        <v>867</v>
      </c>
      <c r="D208" s="7" t="s">
        <v>808</v>
      </c>
      <c r="E208" s="6">
        <v>0</v>
      </c>
      <c r="F208" s="6">
        <v>0</v>
      </c>
      <c r="G208" s="6">
        <v>1551931417</v>
      </c>
      <c r="H208" s="6">
        <v>1551931417</v>
      </c>
      <c r="I208" s="6">
        <v>0</v>
      </c>
      <c r="J208" s="6">
        <v>1551931417</v>
      </c>
      <c r="K208" s="6">
        <v>80102015</v>
      </c>
      <c r="L208" s="6">
        <v>1209961662</v>
      </c>
      <c r="M208" s="6">
        <v>113986606</v>
      </c>
      <c r="N208" s="6">
        <v>511845393</v>
      </c>
      <c r="O208" s="5">
        <v>0.42</v>
      </c>
    </row>
    <row r="209" spans="1:15" x14ac:dyDescent="0.25">
      <c r="A209" s="4" t="s">
        <v>1490</v>
      </c>
      <c r="B209" s="4" t="s">
        <v>866</v>
      </c>
      <c r="C209" s="7" t="s">
        <v>865</v>
      </c>
      <c r="D209" s="7" t="s">
        <v>21</v>
      </c>
      <c r="E209" s="6">
        <v>0</v>
      </c>
      <c r="F209" s="6">
        <v>0</v>
      </c>
      <c r="G209" s="6">
        <v>648029595</v>
      </c>
      <c r="H209" s="6">
        <v>648029595</v>
      </c>
      <c r="I209" s="6">
        <v>0</v>
      </c>
      <c r="J209" s="6">
        <v>648029595</v>
      </c>
      <c r="K209" s="6">
        <v>35909515</v>
      </c>
      <c r="L209" s="6">
        <v>512318428</v>
      </c>
      <c r="M209" s="6">
        <v>20451348</v>
      </c>
      <c r="N209" s="6">
        <v>182418974</v>
      </c>
      <c r="O209" s="5">
        <v>0.36</v>
      </c>
    </row>
    <row r="210" spans="1:15" ht="21" x14ac:dyDescent="0.25">
      <c r="A210" s="4" t="s">
        <v>1490</v>
      </c>
      <c r="B210" s="8" t="s">
        <v>866</v>
      </c>
      <c r="C210" s="7" t="s">
        <v>865</v>
      </c>
      <c r="D210" s="7" t="s">
        <v>803</v>
      </c>
      <c r="E210" s="6">
        <v>0</v>
      </c>
      <c r="F210" s="6">
        <v>0</v>
      </c>
      <c r="G210" s="6">
        <v>648029595</v>
      </c>
      <c r="H210" s="6">
        <v>648029595</v>
      </c>
      <c r="I210" s="6">
        <v>0</v>
      </c>
      <c r="J210" s="6">
        <v>648029595</v>
      </c>
      <c r="K210" s="6">
        <v>35909515</v>
      </c>
      <c r="L210" s="6">
        <v>512318428</v>
      </c>
      <c r="M210" s="6">
        <v>20451348</v>
      </c>
      <c r="N210" s="6">
        <v>182418974</v>
      </c>
      <c r="O210" s="5">
        <v>0.36</v>
      </c>
    </row>
    <row r="211" spans="1:15" x14ac:dyDescent="0.25">
      <c r="A211" s="4" t="s">
        <v>1490</v>
      </c>
      <c r="B211" s="8" t="s">
        <v>866</v>
      </c>
      <c r="C211" s="7" t="s">
        <v>865</v>
      </c>
      <c r="D211" s="7" t="s">
        <v>19</v>
      </c>
      <c r="E211" s="6">
        <v>0</v>
      </c>
      <c r="F211" s="6">
        <v>0</v>
      </c>
      <c r="G211" s="6">
        <v>903901822</v>
      </c>
      <c r="H211" s="6">
        <v>903901822</v>
      </c>
      <c r="I211" s="6">
        <v>0</v>
      </c>
      <c r="J211" s="6">
        <v>903901822</v>
      </c>
      <c r="K211" s="6">
        <v>44192500</v>
      </c>
      <c r="L211" s="6">
        <v>697643234</v>
      </c>
      <c r="M211" s="6">
        <v>93535258</v>
      </c>
      <c r="N211" s="6">
        <v>329426419</v>
      </c>
      <c r="O211" s="5">
        <v>0.47</v>
      </c>
    </row>
    <row r="212" spans="1:15" ht="21" x14ac:dyDescent="0.25">
      <c r="A212" s="4" t="s">
        <v>1490</v>
      </c>
      <c r="B212" s="8" t="s">
        <v>866</v>
      </c>
      <c r="C212" s="7" t="s">
        <v>865</v>
      </c>
      <c r="D212" s="7" t="s">
        <v>798</v>
      </c>
      <c r="E212" s="6">
        <v>0</v>
      </c>
      <c r="F212" s="6">
        <v>0</v>
      </c>
      <c r="G212" s="6">
        <v>903901822</v>
      </c>
      <c r="H212" s="6">
        <v>903901822</v>
      </c>
      <c r="I212" s="6">
        <v>0</v>
      </c>
      <c r="J212" s="6">
        <v>903901822</v>
      </c>
      <c r="K212" s="6">
        <v>44192500</v>
      </c>
      <c r="L212" s="6">
        <v>697643234</v>
      </c>
      <c r="M212" s="6">
        <v>93535258</v>
      </c>
      <c r="N212" s="6">
        <v>329426419</v>
      </c>
      <c r="O212" s="5">
        <v>0.47</v>
      </c>
    </row>
    <row r="213" spans="1:15" x14ac:dyDescent="0.25">
      <c r="A213" s="4" t="s">
        <v>1490</v>
      </c>
      <c r="B213" s="4" t="s">
        <v>15</v>
      </c>
      <c r="C213" s="7" t="s">
        <v>565</v>
      </c>
      <c r="D213" s="7" t="s">
        <v>795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</row>
    <row r="214" spans="1:15" x14ac:dyDescent="0.25">
      <c r="A214" s="4" t="s">
        <v>1490</v>
      </c>
      <c r="B214" s="4" t="s">
        <v>12</v>
      </c>
      <c r="C214" s="7" t="s">
        <v>564</v>
      </c>
      <c r="D214" s="7" t="s">
        <v>10</v>
      </c>
      <c r="E214" s="6">
        <v>100000000</v>
      </c>
      <c r="F214" s="6">
        <v>0</v>
      </c>
      <c r="G214" s="6">
        <v>268900369</v>
      </c>
      <c r="H214" s="6">
        <v>368900369</v>
      </c>
      <c r="I214" s="6">
        <v>0</v>
      </c>
      <c r="J214" s="6">
        <v>368900369</v>
      </c>
      <c r="K214" s="6">
        <v>-598560</v>
      </c>
      <c r="L214" s="6">
        <v>368301809</v>
      </c>
      <c r="M214" s="6">
        <v>6000000</v>
      </c>
      <c r="N214" s="6">
        <v>209413173</v>
      </c>
      <c r="O214" s="5">
        <v>0.56999999999999995</v>
      </c>
    </row>
    <row r="215" spans="1:15" x14ac:dyDescent="0.25">
      <c r="A215" s="4" t="s">
        <v>1490</v>
      </c>
      <c r="B215" s="4" t="s">
        <v>9</v>
      </c>
      <c r="C215" s="7" t="s">
        <v>8</v>
      </c>
      <c r="D215" s="7" t="s">
        <v>563</v>
      </c>
      <c r="E215" s="6">
        <v>100000000</v>
      </c>
      <c r="F215" s="6">
        <v>0</v>
      </c>
      <c r="G215" s="6">
        <v>244961707</v>
      </c>
      <c r="H215" s="6">
        <v>344961707</v>
      </c>
      <c r="I215" s="6">
        <v>0</v>
      </c>
      <c r="J215" s="6">
        <v>344961707</v>
      </c>
      <c r="K215" s="6">
        <v>-598560</v>
      </c>
      <c r="L215" s="6">
        <v>344363147</v>
      </c>
      <c r="M215" s="6">
        <v>6000000</v>
      </c>
      <c r="N215" s="6">
        <v>209413173</v>
      </c>
      <c r="O215" s="5">
        <v>0.61</v>
      </c>
    </row>
    <row r="216" spans="1:15" x14ac:dyDescent="0.25">
      <c r="A216" s="4" t="s">
        <v>1490</v>
      </c>
      <c r="B216" s="4" t="s">
        <v>6</v>
      </c>
      <c r="C216" s="7" t="s">
        <v>5</v>
      </c>
      <c r="D216" s="7" t="s">
        <v>562</v>
      </c>
      <c r="E216" s="6">
        <v>0</v>
      </c>
      <c r="F216" s="6">
        <v>0</v>
      </c>
      <c r="G216" s="6">
        <v>23938662</v>
      </c>
      <c r="H216" s="6">
        <v>23938662</v>
      </c>
      <c r="I216" s="6">
        <v>0</v>
      </c>
      <c r="J216" s="6">
        <v>23938662</v>
      </c>
      <c r="K216" s="6">
        <v>0</v>
      </c>
      <c r="L216" s="6">
        <v>23938662</v>
      </c>
      <c r="M216" s="6">
        <v>0</v>
      </c>
      <c r="N216" s="6">
        <v>0</v>
      </c>
      <c r="O216" s="5">
        <v>0</v>
      </c>
    </row>
    <row r="217" spans="1:15" ht="15.75" thickBot="1" x14ac:dyDescent="0.3">
      <c r="A217" s="4" t="s">
        <v>1490</v>
      </c>
      <c r="B217" s="4" t="s">
        <v>2</v>
      </c>
      <c r="C217" s="3" t="s">
        <v>560</v>
      </c>
      <c r="D217" s="3" t="s">
        <v>0</v>
      </c>
      <c r="E217" s="2">
        <v>1594000000</v>
      </c>
      <c r="F217" s="2">
        <v>0</v>
      </c>
      <c r="G217" s="2">
        <v>-1594000000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1500</v>
      </c>
      <c r="B1" s="34" t="s">
        <v>558</v>
      </c>
      <c r="C1" s="32" t="s">
        <v>1628</v>
      </c>
    </row>
    <row r="2" spans="1:15" ht="15" customHeight="1" x14ac:dyDescent="0.35">
      <c r="A2" s="25" t="s">
        <v>1502</v>
      </c>
      <c r="B2" s="33"/>
      <c r="C2" s="32"/>
    </row>
    <row r="3" spans="1:15" x14ac:dyDescent="0.25">
      <c r="A3">
        <f>COUNTA(A11:A137)+11</f>
        <v>137</v>
      </c>
      <c r="B3" s="31"/>
    </row>
    <row r="4" spans="1:15" x14ac:dyDescent="0.25">
      <c r="A4" s="22" t="s">
        <v>1627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1626</v>
      </c>
      <c r="B7" s="24" t="s">
        <v>1625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1502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San Blas, II Nivel, E.S.E.</v>
      </c>
      <c r="E8" t="s">
        <v>547</v>
      </c>
    </row>
    <row r="9" spans="1:15" x14ac:dyDescent="0.25">
      <c r="A9" s="24" t="s">
        <v>1624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1502</v>
      </c>
      <c r="B14" s="4" t="s">
        <v>515</v>
      </c>
      <c r="C14" s="7" t="s">
        <v>788</v>
      </c>
      <c r="D14" s="7" t="s">
        <v>513</v>
      </c>
      <c r="E14" s="6">
        <v>34389000000</v>
      </c>
      <c r="F14" s="6">
        <v>9527000000</v>
      </c>
      <c r="G14" s="6">
        <v>13039532591</v>
      </c>
      <c r="H14" s="6">
        <v>47428532591</v>
      </c>
      <c r="I14" s="6">
        <v>0</v>
      </c>
      <c r="J14" s="6">
        <v>47428532591</v>
      </c>
      <c r="K14" s="6">
        <v>5742489301</v>
      </c>
      <c r="L14" s="6">
        <v>36317453103</v>
      </c>
      <c r="M14" s="6">
        <v>2907221919</v>
      </c>
      <c r="N14" s="6">
        <v>23782121522</v>
      </c>
      <c r="O14" s="5">
        <v>50.14</v>
      </c>
    </row>
    <row r="15" spans="1:15" x14ac:dyDescent="0.25">
      <c r="A15" s="4" t="s">
        <v>1502</v>
      </c>
      <c r="B15" s="4" t="s">
        <v>512</v>
      </c>
      <c r="C15" s="7" t="s">
        <v>1413</v>
      </c>
      <c r="D15" s="7" t="s">
        <v>510</v>
      </c>
      <c r="E15" s="6">
        <v>8567000000</v>
      </c>
      <c r="F15" s="6">
        <v>1223326120</v>
      </c>
      <c r="G15" s="6">
        <v>1661409326</v>
      </c>
      <c r="H15" s="6">
        <v>10228409326</v>
      </c>
      <c r="I15" s="6">
        <v>0</v>
      </c>
      <c r="J15" s="6">
        <v>10228409326</v>
      </c>
      <c r="K15" s="6">
        <v>1445950385</v>
      </c>
      <c r="L15" s="6">
        <v>7825915467</v>
      </c>
      <c r="M15" s="6">
        <v>824165638</v>
      </c>
      <c r="N15" s="6">
        <v>5152037241</v>
      </c>
      <c r="O15" s="5">
        <v>50.36</v>
      </c>
    </row>
    <row r="16" spans="1:15" x14ac:dyDescent="0.25">
      <c r="A16" s="4" t="s">
        <v>1502</v>
      </c>
      <c r="B16" s="4" t="s">
        <v>509</v>
      </c>
      <c r="C16" s="7" t="s">
        <v>1412</v>
      </c>
      <c r="D16" s="7" t="s">
        <v>285</v>
      </c>
      <c r="E16" s="6">
        <v>4239000000</v>
      </c>
      <c r="F16" s="6">
        <v>200900000</v>
      </c>
      <c r="G16" s="6">
        <v>128700000</v>
      </c>
      <c r="H16" s="6">
        <v>4367700000</v>
      </c>
      <c r="I16" s="6">
        <v>0</v>
      </c>
      <c r="J16" s="6">
        <v>4367700000</v>
      </c>
      <c r="K16" s="6">
        <v>738965079</v>
      </c>
      <c r="L16" s="6">
        <v>3158114434</v>
      </c>
      <c r="M16" s="6">
        <v>590705820</v>
      </c>
      <c r="N16" s="6">
        <v>2747855761</v>
      </c>
      <c r="O16" s="5">
        <v>62.91</v>
      </c>
    </row>
    <row r="17" spans="1:15" x14ac:dyDescent="0.25">
      <c r="A17" s="4" t="s">
        <v>1502</v>
      </c>
      <c r="B17" s="4" t="s">
        <v>507</v>
      </c>
      <c r="C17" s="7" t="s">
        <v>1623</v>
      </c>
      <c r="D17" s="7" t="s">
        <v>282</v>
      </c>
      <c r="E17" s="6">
        <v>2006000000</v>
      </c>
      <c r="F17" s="6">
        <v>0</v>
      </c>
      <c r="G17" s="6">
        <v>-340000000</v>
      </c>
      <c r="H17" s="6">
        <v>1666000000</v>
      </c>
      <c r="I17" s="6">
        <v>0</v>
      </c>
      <c r="J17" s="6">
        <v>1666000000</v>
      </c>
      <c r="K17" s="6">
        <v>145889659</v>
      </c>
      <c r="L17" s="6">
        <v>1054934126</v>
      </c>
      <c r="M17" s="6">
        <v>51844258</v>
      </c>
      <c r="N17" s="6">
        <v>960888725</v>
      </c>
      <c r="O17" s="5">
        <v>57.67</v>
      </c>
    </row>
    <row r="18" spans="1:15" x14ac:dyDescent="0.25">
      <c r="A18" s="4" t="s">
        <v>1502</v>
      </c>
      <c r="B18" s="4" t="s">
        <v>505</v>
      </c>
      <c r="C18" s="7" t="s">
        <v>1622</v>
      </c>
      <c r="D18" s="7" t="s">
        <v>279</v>
      </c>
      <c r="E18" s="6">
        <v>1143000000</v>
      </c>
      <c r="F18" s="6">
        <v>0</v>
      </c>
      <c r="G18" s="6">
        <v>-218624000</v>
      </c>
      <c r="H18" s="6">
        <v>924376000</v>
      </c>
      <c r="I18" s="6">
        <v>0</v>
      </c>
      <c r="J18" s="6">
        <v>924376000</v>
      </c>
      <c r="K18" s="6">
        <v>115015376</v>
      </c>
      <c r="L18" s="6">
        <v>652647556</v>
      </c>
      <c r="M18" s="6">
        <v>41230313</v>
      </c>
      <c r="N18" s="6">
        <v>578862493</v>
      </c>
      <c r="O18" s="5">
        <v>62.62</v>
      </c>
    </row>
    <row r="19" spans="1:15" x14ac:dyDescent="0.25">
      <c r="A19" s="4" t="s">
        <v>1502</v>
      </c>
      <c r="B19" s="4" t="s">
        <v>503</v>
      </c>
      <c r="C19" s="7" t="s">
        <v>1621</v>
      </c>
      <c r="D19" s="7" t="s">
        <v>276</v>
      </c>
      <c r="E19" s="6">
        <v>14000000</v>
      </c>
      <c r="F19" s="6">
        <v>0</v>
      </c>
      <c r="G19" s="6">
        <v>0</v>
      </c>
      <c r="H19" s="6">
        <v>14000000</v>
      </c>
      <c r="I19" s="6">
        <v>0</v>
      </c>
      <c r="J19" s="6">
        <v>14000000</v>
      </c>
      <c r="K19" s="6">
        <v>1930944</v>
      </c>
      <c r="L19" s="6">
        <v>10715634</v>
      </c>
      <c r="M19" s="6">
        <v>643648</v>
      </c>
      <c r="N19" s="6">
        <v>9428338</v>
      </c>
      <c r="O19" s="5">
        <v>67.34</v>
      </c>
    </row>
    <row r="20" spans="1:15" x14ac:dyDescent="0.25">
      <c r="A20" s="4" t="s">
        <v>1502</v>
      </c>
      <c r="B20" s="4" t="s">
        <v>501</v>
      </c>
      <c r="C20" s="7" t="s">
        <v>1620</v>
      </c>
      <c r="D20" s="7" t="s">
        <v>1619</v>
      </c>
      <c r="E20" s="6">
        <v>107000000</v>
      </c>
      <c r="F20" s="6">
        <v>0</v>
      </c>
      <c r="G20" s="6">
        <v>-20000000</v>
      </c>
      <c r="H20" s="6">
        <v>87000000</v>
      </c>
      <c r="I20" s="6">
        <v>0</v>
      </c>
      <c r="J20" s="6">
        <v>87000000</v>
      </c>
      <c r="K20" s="6">
        <v>0</v>
      </c>
      <c r="L20" s="6">
        <v>22819763</v>
      </c>
      <c r="M20" s="6">
        <v>0</v>
      </c>
      <c r="N20" s="6">
        <v>22819763</v>
      </c>
      <c r="O20" s="5">
        <v>26.22</v>
      </c>
    </row>
    <row r="21" spans="1:15" x14ac:dyDescent="0.25">
      <c r="A21" s="4" t="s">
        <v>1502</v>
      </c>
      <c r="B21" s="4" t="s">
        <v>498</v>
      </c>
      <c r="C21" s="7" t="s">
        <v>1618</v>
      </c>
      <c r="D21" s="7" t="s">
        <v>270</v>
      </c>
      <c r="E21" s="6">
        <v>18000000</v>
      </c>
      <c r="F21" s="6">
        <v>0</v>
      </c>
      <c r="G21" s="6">
        <v>0</v>
      </c>
      <c r="H21" s="6">
        <v>18000000</v>
      </c>
      <c r="I21" s="6">
        <v>0</v>
      </c>
      <c r="J21" s="6">
        <v>18000000</v>
      </c>
      <c r="K21" s="6">
        <v>727236</v>
      </c>
      <c r="L21" s="6">
        <v>4598308</v>
      </c>
      <c r="M21" s="6">
        <v>439530</v>
      </c>
      <c r="N21" s="6">
        <v>4310602</v>
      </c>
      <c r="O21" s="5">
        <v>23.94</v>
      </c>
    </row>
    <row r="22" spans="1:15" x14ac:dyDescent="0.25">
      <c r="A22" s="4" t="s">
        <v>1502</v>
      </c>
      <c r="B22" s="4" t="s">
        <v>496</v>
      </c>
      <c r="C22" s="7" t="s">
        <v>1617</v>
      </c>
      <c r="D22" s="7" t="s">
        <v>267</v>
      </c>
      <c r="E22" s="6">
        <v>15000000</v>
      </c>
      <c r="F22" s="6">
        <v>0</v>
      </c>
      <c r="G22" s="6">
        <v>0</v>
      </c>
      <c r="H22" s="6">
        <v>15000000</v>
      </c>
      <c r="I22" s="6">
        <v>0</v>
      </c>
      <c r="J22" s="6">
        <v>15000000</v>
      </c>
      <c r="K22" s="6">
        <v>991444</v>
      </c>
      <c r="L22" s="6">
        <v>5792274</v>
      </c>
      <c r="M22" s="6">
        <v>527598</v>
      </c>
      <c r="N22" s="6">
        <v>5328428</v>
      </c>
      <c r="O22" s="5">
        <v>35.520000000000003</v>
      </c>
    </row>
    <row r="23" spans="1:15" x14ac:dyDescent="0.25">
      <c r="A23" s="4" t="s">
        <v>1502</v>
      </c>
      <c r="B23" s="4" t="s">
        <v>494</v>
      </c>
      <c r="C23" s="7" t="s">
        <v>1616</v>
      </c>
      <c r="D23" s="7" t="s">
        <v>264</v>
      </c>
      <c r="E23" s="6">
        <v>31000000</v>
      </c>
      <c r="F23" s="6">
        <v>0</v>
      </c>
      <c r="G23" s="6">
        <v>0</v>
      </c>
      <c r="H23" s="6">
        <v>31000000</v>
      </c>
      <c r="I23" s="6">
        <v>0</v>
      </c>
      <c r="J23" s="6">
        <v>31000000</v>
      </c>
      <c r="K23" s="6">
        <v>0</v>
      </c>
      <c r="L23" s="6">
        <v>16841364</v>
      </c>
      <c r="M23" s="6">
        <v>0</v>
      </c>
      <c r="N23" s="6">
        <v>16841364</v>
      </c>
      <c r="O23" s="5">
        <v>54.32</v>
      </c>
    </row>
    <row r="24" spans="1:15" x14ac:dyDescent="0.25">
      <c r="A24" s="4" t="s">
        <v>1502</v>
      </c>
      <c r="B24" s="4" t="s">
        <v>490</v>
      </c>
      <c r="C24" s="7" t="s">
        <v>1615</v>
      </c>
      <c r="D24" s="7" t="s">
        <v>258</v>
      </c>
      <c r="E24" s="6">
        <v>167000000</v>
      </c>
      <c r="F24" s="6">
        <v>0</v>
      </c>
      <c r="G24" s="6">
        <v>0</v>
      </c>
      <c r="H24" s="6">
        <v>167000000</v>
      </c>
      <c r="I24" s="6">
        <v>0</v>
      </c>
      <c r="J24" s="6">
        <v>167000000</v>
      </c>
      <c r="K24" s="6">
        <v>0</v>
      </c>
      <c r="L24" s="6">
        <v>122085295</v>
      </c>
      <c r="M24" s="6">
        <v>0</v>
      </c>
      <c r="N24" s="6">
        <v>122085295</v>
      </c>
      <c r="O24" s="5">
        <v>73.099999999999994</v>
      </c>
    </row>
    <row r="25" spans="1:15" x14ac:dyDescent="0.25">
      <c r="A25" s="4" t="s">
        <v>1502</v>
      </c>
      <c r="B25" s="4" t="s">
        <v>488</v>
      </c>
      <c r="C25" s="7" t="s">
        <v>1614</v>
      </c>
      <c r="D25" s="7" t="s">
        <v>255</v>
      </c>
      <c r="E25" s="6">
        <v>147000000</v>
      </c>
      <c r="F25" s="6">
        <v>0</v>
      </c>
      <c r="G25" s="6">
        <v>-120000000</v>
      </c>
      <c r="H25" s="6">
        <v>27000000</v>
      </c>
      <c r="I25" s="6">
        <v>0</v>
      </c>
      <c r="J25" s="6">
        <v>27000000</v>
      </c>
      <c r="K25" s="6">
        <v>0</v>
      </c>
      <c r="L25" s="6">
        <v>645805</v>
      </c>
      <c r="M25" s="6">
        <v>0</v>
      </c>
      <c r="N25" s="6">
        <v>645805</v>
      </c>
      <c r="O25" s="5">
        <v>2.39</v>
      </c>
    </row>
    <row r="26" spans="1:15" x14ac:dyDescent="0.25">
      <c r="A26" s="4" t="s">
        <v>1502</v>
      </c>
      <c r="B26" s="4" t="s">
        <v>486</v>
      </c>
      <c r="C26" s="7" t="s">
        <v>1613</v>
      </c>
      <c r="D26" s="7" t="s">
        <v>252</v>
      </c>
      <c r="E26" s="6">
        <v>76000000</v>
      </c>
      <c r="F26" s="6">
        <v>0</v>
      </c>
      <c r="G26" s="6">
        <v>2600000</v>
      </c>
      <c r="H26" s="6">
        <v>78600000</v>
      </c>
      <c r="I26" s="6">
        <v>0</v>
      </c>
      <c r="J26" s="6">
        <v>78600000</v>
      </c>
      <c r="K26" s="6">
        <v>765247</v>
      </c>
      <c r="L26" s="6">
        <v>15026301</v>
      </c>
      <c r="M26" s="6">
        <v>0</v>
      </c>
      <c r="N26" s="6">
        <v>14261054</v>
      </c>
      <c r="O26" s="5">
        <v>18.14</v>
      </c>
    </row>
    <row r="27" spans="1:15" x14ac:dyDescent="0.25">
      <c r="A27" s="4" t="s">
        <v>1502</v>
      </c>
      <c r="B27" s="4" t="s">
        <v>484</v>
      </c>
      <c r="C27" s="7" t="s">
        <v>1612</v>
      </c>
      <c r="D27" s="7" t="s">
        <v>249</v>
      </c>
      <c r="E27" s="6">
        <v>201000000</v>
      </c>
      <c r="F27" s="6">
        <v>0</v>
      </c>
      <c r="G27" s="6">
        <v>-10000000</v>
      </c>
      <c r="H27" s="6">
        <v>191000000</v>
      </c>
      <c r="I27" s="6">
        <v>0</v>
      </c>
      <c r="J27" s="6">
        <v>191000000</v>
      </c>
      <c r="K27" s="6">
        <v>20683460</v>
      </c>
      <c r="L27" s="6">
        <v>113396751</v>
      </c>
      <c r="M27" s="6">
        <v>6894487</v>
      </c>
      <c r="N27" s="6">
        <v>99607778</v>
      </c>
      <c r="O27" s="5">
        <v>52.15</v>
      </c>
    </row>
    <row r="28" spans="1:15" x14ac:dyDescent="0.25">
      <c r="A28" s="4" t="s">
        <v>1502</v>
      </c>
      <c r="B28" s="4" t="s">
        <v>482</v>
      </c>
      <c r="C28" s="7" t="s">
        <v>1611</v>
      </c>
      <c r="D28" s="7" t="s">
        <v>246</v>
      </c>
      <c r="E28" s="6">
        <v>59000000</v>
      </c>
      <c r="F28" s="6">
        <v>0</v>
      </c>
      <c r="G28" s="6">
        <v>0</v>
      </c>
      <c r="H28" s="6">
        <v>59000000</v>
      </c>
      <c r="I28" s="6">
        <v>0</v>
      </c>
      <c r="J28" s="6">
        <v>59000000</v>
      </c>
      <c r="K28" s="6">
        <v>5422579</v>
      </c>
      <c r="L28" s="6">
        <v>53563620</v>
      </c>
      <c r="M28" s="6">
        <v>2019595</v>
      </c>
      <c r="N28" s="6">
        <v>50160636</v>
      </c>
      <c r="O28" s="5">
        <v>85.01</v>
      </c>
    </row>
    <row r="29" spans="1:15" x14ac:dyDescent="0.25">
      <c r="A29" s="4" t="s">
        <v>1502</v>
      </c>
      <c r="B29" s="4" t="s">
        <v>480</v>
      </c>
      <c r="C29" s="7" t="s">
        <v>1610</v>
      </c>
      <c r="D29" s="7" t="s">
        <v>243</v>
      </c>
      <c r="E29" s="6">
        <v>2000000</v>
      </c>
      <c r="F29" s="6">
        <v>0</v>
      </c>
      <c r="G29" s="6">
        <v>0</v>
      </c>
      <c r="H29" s="6">
        <v>2000000</v>
      </c>
      <c r="I29" s="6">
        <v>0</v>
      </c>
      <c r="J29" s="6">
        <v>2000000</v>
      </c>
      <c r="K29" s="6">
        <v>267261</v>
      </c>
      <c r="L29" s="6">
        <v>1508472</v>
      </c>
      <c r="M29" s="6">
        <v>89087</v>
      </c>
      <c r="N29" s="6">
        <v>1330298</v>
      </c>
      <c r="O29" s="5">
        <v>66.510000000000005</v>
      </c>
    </row>
    <row r="30" spans="1:15" x14ac:dyDescent="0.25">
      <c r="A30" s="4" t="s">
        <v>1502</v>
      </c>
      <c r="B30" s="4" t="s">
        <v>474</v>
      </c>
      <c r="C30" s="7" t="s">
        <v>1609</v>
      </c>
      <c r="D30" s="7" t="s">
        <v>234</v>
      </c>
      <c r="E30" s="6">
        <v>0</v>
      </c>
      <c r="F30" s="6">
        <v>0</v>
      </c>
      <c r="G30" s="6">
        <v>1637000</v>
      </c>
      <c r="H30" s="6">
        <v>1637000</v>
      </c>
      <c r="I30" s="6">
        <v>0</v>
      </c>
      <c r="J30" s="6">
        <v>1637000</v>
      </c>
      <c r="K30" s="6">
        <v>0</v>
      </c>
      <c r="L30" s="6">
        <v>0</v>
      </c>
      <c r="M30" s="6">
        <v>0</v>
      </c>
      <c r="N30" s="6">
        <v>0</v>
      </c>
      <c r="O30" s="5">
        <v>0</v>
      </c>
    </row>
    <row r="31" spans="1:15" x14ac:dyDescent="0.25">
      <c r="A31" s="4" t="s">
        <v>1502</v>
      </c>
      <c r="B31" s="4" t="s">
        <v>468</v>
      </c>
      <c r="C31" s="7" t="s">
        <v>1608</v>
      </c>
      <c r="D31" s="7" t="s">
        <v>225</v>
      </c>
      <c r="E31" s="6">
        <v>0</v>
      </c>
      <c r="F31" s="6">
        <v>0</v>
      </c>
      <c r="G31" s="6">
        <v>21000000</v>
      </c>
      <c r="H31" s="6">
        <v>21000000</v>
      </c>
      <c r="I31" s="6">
        <v>0</v>
      </c>
      <c r="J31" s="6">
        <v>21000000</v>
      </c>
      <c r="K31" s="6">
        <v>0</v>
      </c>
      <c r="L31" s="6">
        <v>12482588</v>
      </c>
      <c r="M31" s="6">
        <v>0</v>
      </c>
      <c r="N31" s="6">
        <v>12482588</v>
      </c>
      <c r="O31" s="5">
        <v>59.44</v>
      </c>
    </row>
    <row r="32" spans="1:15" x14ac:dyDescent="0.25">
      <c r="A32" s="4" t="s">
        <v>1502</v>
      </c>
      <c r="B32" s="4" t="s">
        <v>466</v>
      </c>
      <c r="C32" s="7" t="s">
        <v>1607</v>
      </c>
      <c r="D32" s="7" t="s">
        <v>222</v>
      </c>
      <c r="E32" s="6">
        <v>0</v>
      </c>
      <c r="F32" s="6">
        <v>0</v>
      </c>
      <c r="G32" s="6">
        <v>8000000</v>
      </c>
      <c r="H32" s="6">
        <v>8000000</v>
      </c>
      <c r="I32" s="6">
        <v>0</v>
      </c>
      <c r="J32" s="6">
        <v>8000000</v>
      </c>
      <c r="K32" s="6">
        <v>0</v>
      </c>
      <c r="L32" s="6">
        <v>4465855</v>
      </c>
      <c r="M32" s="6">
        <v>0</v>
      </c>
      <c r="N32" s="6">
        <v>4465855</v>
      </c>
      <c r="O32" s="5">
        <v>55.82</v>
      </c>
    </row>
    <row r="33" spans="1:15" x14ac:dyDescent="0.25">
      <c r="A33" s="4" t="s">
        <v>1502</v>
      </c>
      <c r="B33" s="4" t="s">
        <v>462</v>
      </c>
      <c r="C33" s="7" t="s">
        <v>1606</v>
      </c>
      <c r="D33" s="7" t="s">
        <v>216</v>
      </c>
      <c r="E33" s="6">
        <v>0</v>
      </c>
      <c r="F33" s="6">
        <v>0</v>
      </c>
      <c r="G33" s="6">
        <v>13000000</v>
      </c>
      <c r="H33" s="6">
        <v>13000000</v>
      </c>
      <c r="I33" s="6">
        <v>0</v>
      </c>
      <c r="J33" s="6">
        <v>13000000</v>
      </c>
      <c r="K33" s="6">
        <v>0</v>
      </c>
      <c r="L33" s="6">
        <v>8016733</v>
      </c>
      <c r="M33" s="6">
        <v>0</v>
      </c>
      <c r="N33" s="6">
        <v>8016733</v>
      </c>
      <c r="O33" s="5">
        <v>61.66</v>
      </c>
    </row>
    <row r="34" spans="1:15" x14ac:dyDescent="0.25">
      <c r="A34" s="4" t="s">
        <v>1502</v>
      </c>
      <c r="B34" s="4" t="s">
        <v>460</v>
      </c>
      <c r="C34" s="7" t="s">
        <v>1605</v>
      </c>
      <c r="D34" s="7" t="s">
        <v>213</v>
      </c>
      <c r="E34" s="6">
        <v>5000000</v>
      </c>
      <c r="F34" s="6">
        <v>0</v>
      </c>
      <c r="G34" s="6">
        <v>1400000</v>
      </c>
      <c r="H34" s="6">
        <v>6400000</v>
      </c>
      <c r="I34" s="6">
        <v>0</v>
      </c>
      <c r="J34" s="6">
        <v>6400000</v>
      </c>
      <c r="K34" s="6">
        <v>86112</v>
      </c>
      <c r="L34" s="6">
        <v>1459325</v>
      </c>
      <c r="M34" s="6">
        <v>0</v>
      </c>
      <c r="N34" s="6">
        <v>1373213</v>
      </c>
      <c r="O34" s="5">
        <v>21.45</v>
      </c>
    </row>
    <row r="35" spans="1:15" x14ac:dyDescent="0.25">
      <c r="A35" s="4" t="s">
        <v>1502</v>
      </c>
      <c r="B35" s="4" t="s">
        <v>456</v>
      </c>
      <c r="C35" s="7" t="s">
        <v>1604</v>
      </c>
      <c r="D35" s="7" t="s">
        <v>207</v>
      </c>
      <c r="E35" s="6">
        <v>21000000</v>
      </c>
      <c r="F35" s="6">
        <v>0</v>
      </c>
      <c r="G35" s="6">
        <v>1987000</v>
      </c>
      <c r="H35" s="6">
        <v>22987000</v>
      </c>
      <c r="I35" s="6">
        <v>0</v>
      </c>
      <c r="J35" s="6">
        <v>22987000</v>
      </c>
      <c r="K35" s="6">
        <v>0</v>
      </c>
      <c r="L35" s="6">
        <v>21351070</v>
      </c>
      <c r="M35" s="6">
        <v>0</v>
      </c>
      <c r="N35" s="6">
        <v>21351070</v>
      </c>
      <c r="O35" s="5">
        <v>92.88</v>
      </c>
    </row>
    <row r="36" spans="1:15" x14ac:dyDescent="0.25">
      <c r="A36" s="4" t="s">
        <v>1502</v>
      </c>
      <c r="B36" s="4" t="s">
        <v>451</v>
      </c>
      <c r="C36" s="7" t="s">
        <v>1603</v>
      </c>
      <c r="D36" s="7" t="s">
        <v>204</v>
      </c>
      <c r="E36" s="6">
        <v>903000000</v>
      </c>
      <c r="F36" s="6">
        <v>194600000</v>
      </c>
      <c r="G36" s="6">
        <v>491500000</v>
      </c>
      <c r="H36" s="6">
        <v>1394500000</v>
      </c>
      <c r="I36" s="6">
        <v>0</v>
      </c>
      <c r="J36" s="6">
        <v>1394500000</v>
      </c>
      <c r="K36" s="6">
        <v>275015050</v>
      </c>
      <c r="L36" s="6">
        <v>1335780998</v>
      </c>
      <c r="M36" s="6">
        <v>220801192</v>
      </c>
      <c r="N36" s="6">
        <v>1019567726</v>
      </c>
      <c r="O36" s="5">
        <v>73.11</v>
      </c>
    </row>
    <row r="37" spans="1:15" x14ac:dyDescent="0.25">
      <c r="A37" s="4" t="s">
        <v>1502</v>
      </c>
      <c r="B37" s="4" t="s">
        <v>445</v>
      </c>
      <c r="C37" s="7" t="s">
        <v>1602</v>
      </c>
      <c r="D37" s="7" t="s">
        <v>443</v>
      </c>
      <c r="E37" s="6">
        <v>546000000</v>
      </c>
      <c r="F37" s="6">
        <v>124600000</v>
      </c>
      <c r="G37" s="6">
        <v>395770669</v>
      </c>
      <c r="H37" s="6">
        <v>941770669</v>
      </c>
      <c r="I37" s="6">
        <v>0</v>
      </c>
      <c r="J37" s="6">
        <v>941770669</v>
      </c>
      <c r="K37" s="6">
        <v>183451050</v>
      </c>
      <c r="L37" s="6">
        <v>887909333</v>
      </c>
      <c r="M37" s="6">
        <v>171571192</v>
      </c>
      <c r="N37" s="6">
        <v>673650860</v>
      </c>
      <c r="O37" s="5">
        <v>71.53</v>
      </c>
    </row>
    <row r="38" spans="1:15" x14ac:dyDescent="0.25">
      <c r="A38" s="4" t="s">
        <v>1502</v>
      </c>
      <c r="B38" s="4" t="s">
        <v>442</v>
      </c>
      <c r="C38" s="7" t="s">
        <v>1601</v>
      </c>
      <c r="D38" s="7" t="s">
        <v>440</v>
      </c>
      <c r="E38" s="6">
        <v>357000000</v>
      </c>
      <c r="F38" s="6">
        <v>70000000</v>
      </c>
      <c r="G38" s="6">
        <v>95729331</v>
      </c>
      <c r="H38" s="6">
        <v>452729331</v>
      </c>
      <c r="I38" s="6">
        <v>0</v>
      </c>
      <c r="J38" s="6">
        <v>452729331</v>
      </c>
      <c r="K38" s="6">
        <v>91564000</v>
      </c>
      <c r="L38" s="6">
        <v>447871665</v>
      </c>
      <c r="M38" s="6">
        <v>49230000</v>
      </c>
      <c r="N38" s="6">
        <v>345916866</v>
      </c>
      <c r="O38" s="5">
        <v>76.400000000000006</v>
      </c>
    </row>
    <row r="39" spans="1:15" x14ac:dyDescent="0.25">
      <c r="A39" s="4" t="s">
        <v>1502</v>
      </c>
      <c r="B39" s="4" t="s">
        <v>439</v>
      </c>
      <c r="C39" s="7" t="s">
        <v>1600</v>
      </c>
      <c r="D39" s="7" t="s">
        <v>1112</v>
      </c>
      <c r="E39" s="6">
        <v>1330000000</v>
      </c>
      <c r="F39" s="6">
        <v>6300000</v>
      </c>
      <c r="G39" s="6">
        <v>-22800000</v>
      </c>
      <c r="H39" s="6">
        <v>1307200000</v>
      </c>
      <c r="I39" s="6">
        <v>0</v>
      </c>
      <c r="J39" s="6">
        <v>1307200000</v>
      </c>
      <c r="K39" s="6">
        <v>318060370</v>
      </c>
      <c r="L39" s="6">
        <v>767399310</v>
      </c>
      <c r="M39" s="6">
        <v>318060370</v>
      </c>
      <c r="N39" s="6">
        <v>767399310</v>
      </c>
      <c r="O39" s="5">
        <v>58.7</v>
      </c>
    </row>
    <row r="40" spans="1:15" x14ac:dyDescent="0.25">
      <c r="A40" s="4" t="s">
        <v>1502</v>
      </c>
      <c r="B40" s="4" t="s">
        <v>437</v>
      </c>
      <c r="C40" s="7" t="s">
        <v>1599</v>
      </c>
      <c r="D40" s="7" t="s">
        <v>1598</v>
      </c>
      <c r="E40" s="6">
        <v>1230000000</v>
      </c>
      <c r="F40" s="6">
        <v>0</v>
      </c>
      <c r="G40" s="6">
        <v>-10000000</v>
      </c>
      <c r="H40" s="6">
        <v>1220000000</v>
      </c>
      <c r="I40" s="6">
        <v>0</v>
      </c>
      <c r="J40" s="6">
        <v>1220000000</v>
      </c>
      <c r="K40" s="6">
        <v>307667532</v>
      </c>
      <c r="L40" s="6">
        <v>718826346</v>
      </c>
      <c r="M40" s="6">
        <v>307667532</v>
      </c>
      <c r="N40" s="6">
        <v>718826346</v>
      </c>
      <c r="O40" s="5">
        <v>58.92</v>
      </c>
    </row>
    <row r="41" spans="1:15" x14ac:dyDescent="0.25">
      <c r="A41" s="4" t="s">
        <v>1502</v>
      </c>
      <c r="B41" s="4" t="s">
        <v>435</v>
      </c>
      <c r="C41" s="7" t="s">
        <v>1597</v>
      </c>
      <c r="D41" s="7" t="s">
        <v>186</v>
      </c>
      <c r="E41" s="6">
        <v>689000000</v>
      </c>
      <c r="F41" s="6">
        <v>0</v>
      </c>
      <c r="G41" s="6">
        <v>0</v>
      </c>
      <c r="H41" s="6">
        <v>689000000</v>
      </c>
      <c r="I41" s="6">
        <v>0</v>
      </c>
      <c r="J41" s="6">
        <v>689000000</v>
      </c>
      <c r="K41" s="6">
        <v>179542895</v>
      </c>
      <c r="L41" s="6">
        <v>400410452</v>
      </c>
      <c r="M41" s="6">
        <v>179542895</v>
      </c>
      <c r="N41" s="6">
        <v>400410452</v>
      </c>
      <c r="O41" s="5">
        <v>58.11</v>
      </c>
    </row>
    <row r="42" spans="1:15" x14ac:dyDescent="0.25">
      <c r="A42" s="4" t="s">
        <v>1502</v>
      </c>
      <c r="B42" s="4" t="s">
        <v>433</v>
      </c>
      <c r="C42" s="7" t="s">
        <v>1596</v>
      </c>
      <c r="D42" s="7" t="s">
        <v>183</v>
      </c>
      <c r="E42" s="6">
        <v>241000000</v>
      </c>
      <c r="F42" s="6">
        <v>0</v>
      </c>
      <c r="G42" s="6">
        <v>0</v>
      </c>
      <c r="H42" s="6">
        <v>241000000</v>
      </c>
      <c r="I42" s="6">
        <v>0</v>
      </c>
      <c r="J42" s="6">
        <v>241000000</v>
      </c>
      <c r="K42" s="6">
        <v>66788373</v>
      </c>
      <c r="L42" s="6">
        <v>155839537</v>
      </c>
      <c r="M42" s="6">
        <v>66788373</v>
      </c>
      <c r="N42" s="6">
        <v>155839537</v>
      </c>
      <c r="O42" s="5">
        <v>64.66</v>
      </c>
    </row>
    <row r="43" spans="1:15" x14ac:dyDescent="0.25">
      <c r="A43" s="4" t="s">
        <v>1502</v>
      </c>
      <c r="B43" s="4" t="s">
        <v>431</v>
      </c>
      <c r="C43" s="7" t="s">
        <v>1595</v>
      </c>
      <c r="D43" s="7" t="s">
        <v>180</v>
      </c>
      <c r="E43" s="6">
        <v>171000000</v>
      </c>
      <c r="F43" s="6">
        <v>0</v>
      </c>
      <c r="G43" s="6">
        <v>0</v>
      </c>
      <c r="H43" s="6">
        <v>171000000</v>
      </c>
      <c r="I43" s="6">
        <v>0</v>
      </c>
      <c r="J43" s="6">
        <v>171000000</v>
      </c>
      <c r="K43" s="6">
        <v>40989586</v>
      </c>
      <c r="L43" s="6">
        <v>95642368</v>
      </c>
      <c r="M43" s="6">
        <v>40989586</v>
      </c>
      <c r="N43" s="6">
        <v>95642368</v>
      </c>
      <c r="O43" s="5">
        <v>55.93</v>
      </c>
    </row>
    <row r="44" spans="1:15" x14ac:dyDescent="0.25">
      <c r="A44" s="4" t="s">
        <v>1502</v>
      </c>
      <c r="B44" s="4" t="s">
        <v>429</v>
      </c>
      <c r="C44" s="7" t="s">
        <v>1594</v>
      </c>
      <c r="D44" s="7" t="s">
        <v>856</v>
      </c>
      <c r="E44" s="6">
        <v>49000000</v>
      </c>
      <c r="F44" s="6">
        <v>0</v>
      </c>
      <c r="G44" s="6">
        <v>0</v>
      </c>
      <c r="H44" s="6">
        <v>49000000</v>
      </c>
      <c r="I44" s="6">
        <v>0</v>
      </c>
      <c r="J44" s="6">
        <v>49000000</v>
      </c>
      <c r="K44" s="6">
        <v>12032408</v>
      </c>
      <c r="L44" s="6">
        <v>28075618</v>
      </c>
      <c r="M44" s="6">
        <v>12032408</v>
      </c>
      <c r="N44" s="6">
        <v>28075618</v>
      </c>
      <c r="O44" s="5">
        <v>57.29</v>
      </c>
    </row>
    <row r="45" spans="1:15" x14ac:dyDescent="0.25">
      <c r="A45" s="4" t="s">
        <v>1502</v>
      </c>
      <c r="B45" s="4" t="s">
        <v>427</v>
      </c>
      <c r="C45" s="7" t="s">
        <v>1593</v>
      </c>
      <c r="D45" s="7" t="s">
        <v>174</v>
      </c>
      <c r="E45" s="6">
        <v>80000000</v>
      </c>
      <c r="F45" s="6">
        <v>0</v>
      </c>
      <c r="G45" s="6">
        <v>-10000000</v>
      </c>
      <c r="H45" s="6">
        <v>70000000</v>
      </c>
      <c r="I45" s="6">
        <v>0</v>
      </c>
      <c r="J45" s="6">
        <v>70000000</v>
      </c>
      <c r="K45" s="6">
        <v>8314270</v>
      </c>
      <c r="L45" s="6">
        <v>38858371</v>
      </c>
      <c r="M45" s="6">
        <v>8314270</v>
      </c>
      <c r="N45" s="6">
        <v>38858371</v>
      </c>
      <c r="O45" s="5">
        <v>55.51</v>
      </c>
    </row>
    <row r="46" spans="1:15" x14ac:dyDescent="0.25">
      <c r="A46" s="4" t="s">
        <v>1502</v>
      </c>
      <c r="B46" s="4" t="s">
        <v>425</v>
      </c>
      <c r="C46" s="7" t="s">
        <v>1592</v>
      </c>
      <c r="D46" s="7" t="s">
        <v>1101</v>
      </c>
      <c r="E46" s="6">
        <v>100000000</v>
      </c>
      <c r="F46" s="6">
        <v>6300000</v>
      </c>
      <c r="G46" s="6">
        <v>-12800000</v>
      </c>
      <c r="H46" s="6">
        <v>87200000</v>
      </c>
      <c r="I46" s="6">
        <v>0</v>
      </c>
      <c r="J46" s="6">
        <v>87200000</v>
      </c>
      <c r="K46" s="6">
        <v>10392838</v>
      </c>
      <c r="L46" s="6">
        <v>48572964</v>
      </c>
      <c r="M46" s="6">
        <v>10392838</v>
      </c>
      <c r="N46" s="6">
        <v>48572964</v>
      </c>
      <c r="O46" s="5">
        <v>55.7</v>
      </c>
    </row>
    <row r="47" spans="1:15" x14ac:dyDescent="0.25">
      <c r="A47" s="4" t="s">
        <v>1502</v>
      </c>
      <c r="B47" s="4" t="s">
        <v>415</v>
      </c>
      <c r="C47" s="7" t="s">
        <v>1591</v>
      </c>
      <c r="D47" s="7" t="s">
        <v>156</v>
      </c>
      <c r="E47" s="6">
        <v>60000000</v>
      </c>
      <c r="F47" s="6">
        <v>2300000</v>
      </c>
      <c r="G47" s="6">
        <v>-7700000</v>
      </c>
      <c r="H47" s="6">
        <v>52300000</v>
      </c>
      <c r="I47" s="6">
        <v>0</v>
      </c>
      <c r="J47" s="6">
        <v>52300000</v>
      </c>
      <c r="K47" s="6">
        <v>6235703</v>
      </c>
      <c r="L47" s="6">
        <v>29143778</v>
      </c>
      <c r="M47" s="6">
        <v>6235703</v>
      </c>
      <c r="N47" s="6">
        <v>29143778</v>
      </c>
      <c r="O47" s="5">
        <v>55.72</v>
      </c>
    </row>
    <row r="48" spans="1:15" x14ac:dyDescent="0.25">
      <c r="A48" s="4" t="s">
        <v>1502</v>
      </c>
      <c r="B48" s="4" t="s">
        <v>413</v>
      </c>
      <c r="C48" s="7" t="s">
        <v>1590</v>
      </c>
      <c r="D48" s="7" t="s">
        <v>153</v>
      </c>
      <c r="E48" s="6">
        <v>40000000</v>
      </c>
      <c r="F48" s="6">
        <v>4000000</v>
      </c>
      <c r="G48" s="6">
        <v>-5100000</v>
      </c>
      <c r="H48" s="6">
        <v>34900000</v>
      </c>
      <c r="I48" s="6">
        <v>0</v>
      </c>
      <c r="J48" s="6">
        <v>34900000</v>
      </c>
      <c r="K48" s="6">
        <v>4157135</v>
      </c>
      <c r="L48" s="6">
        <v>19429186</v>
      </c>
      <c r="M48" s="6">
        <v>4157135</v>
      </c>
      <c r="N48" s="6">
        <v>19429186</v>
      </c>
      <c r="O48" s="5">
        <v>55.67</v>
      </c>
    </row>
    <row r="49" spans="1:15" x14ac:dyDescent="0.25">
      <c r="A49" s="4" t="s">
        <v>1502</v>
      </c>
      <c r="B49" s="4" t="s">
        <v>405</v>
      </c>
      <c r="C49" s="7" t="s">
        <v>1362</v>
      </c>
      <c r="D49" s="7" t="s">
        <v>403</v>
      </c>
      <c r="E49" s="6">
        <v>2776450000</v>
      </c>
      <c r="F49" s="6">
        <v>1022426120</v>
      </c>
      <c r="G49" s="6">
        <v>1183138120</v>
      </c>
      <c r="H49" s="6">
        <v>3959588120</v>
      </c>
      <c r="I49" s="6">
        <v>0</v>
      </c>
      <c r="J49" s="6">
        <v>3959588120</v>
      </c>
      <c r="K49" s="6">
        <v>722519490</v>
      </c>
      <c r="L49" s="6">
        <v>2870685543</v>
      </c>
      <c r="M49" s="6">
        <v>162289384</v>
      </c>
      <c r="N49" s="6">
        <v>865946655</v>
      </c>
      <c r="O49" s="5">
        <v>21.86</v>
      </c>
    </row>
    <row r="50" spans="1:15" x14ac:dyDescent="0.25">
      <c r="A50" s="4" t="s">
        <v>1502</v>
      </c>
      <c r="B50" s="4" t="s">
        <v>402</v>
      </c>
      <c r="C50" s="7" t="s">
        <v>1589</v>
      </c>
      <c r="D50" s="7" t="s">
        <v>400</v>
      </c>
      <c r="E50" s="6">
        <v>2744450000</v>
      </c>
      <c r="F50" s="6">
        <v>1022426120</v>
      </c>
      <c r="G50" s="6">
        <v>1044093120</v>
      </c>
      <c r="H50" s="6">
        <v>3788543120</v>
      </c>
      <c r="I50" s="6">
        <v>0</v>
      </c>
      <c r="J50" s="6">
        <v>3788543120</v>
      </c>
      <c r="K50" s="6">
        <v>671319490</v>
      </c>
      <c r="L50" s="6">
        <v>2729670481</v>
      </c>
      <c r="M50" s="6">
        <v>105336946</v>
      </c>
      <c r="N50" s="6">
        <v>732131593</v>
      </c>
      <c r="O50" s="5">
        <v>19.32</v>
      </c>
    </row>
    <row r="51" spans="1:15" x14ac:dyDescent="0.25">
      <c r="A51" s="4" t="s">
        <v>1502</v>
      </c>
      <c r="B51" s="4" t="s">
        <v>399</v>
      </c>
      <c r="C51" s="7" t="s">
        <v>1588</v>
      </c>
      <c r="D51" s="7" t="s">
        <v>397</v>
      </c>
      <c r="E51" s="6">
        <v>34000000</v>
      </c>
      <c r="F51" s="6">
        <v>45000000</v>
      </c>
      <c r="G51" s="6">
        <v>50000000</v>
      </c>
      <c r="H51" s="6">
        <v>84000000</v>
      </c>
      <c r="I51" s="6">
        <v>0</v>
      </c>
      <c r="J51" s="6">
        <v>84000000</v>
      </c>
      <c r="K51" s="6">
        <v>3066667</v>
      </c>
      <c r="L51" s="6">
        <v>42021280</v>
      </c>
      <c r="M51" s="6">
        <v>4088280</v>
      </c>
      <c r="N51" s="6">
        <v>12000000</v>
      </c>
      <c r="O51" s="5">
        <v>14.28</v>
      </c>
    </row>
    <row r="52" spans="1:15" x14ac:dyDescent="0.25">
      <c r="A52" s="4" t="s">
        <v>1502</v>
      </c>
      <c r="B52" s="4" t="s">
        <v>396</v>
      </c>
      <c r="C52" s="7" t="s">
        <v>1587</v>
      </c>
      <c r="D52" s="7" t="s">
        <v>21</v>
      </c>
      <c r="E52" s="6">
        <v>47000000</v>
      </c>
      <c r="F52" s="6">
        <v>12400000</v>
      </c>
      <c r="G52" s="6">
        <v>-2600000</v>
      </c>
      <c r="H52" s="6">
        <v>44400000</v>
      </c>
      <c r="I52" s="6">
        <v>0</v>
      </c>
      <c r="J52" s="6">
        <v>44400000</v>
      </c>
      <c r="K52" s="6">
        <v>8508528</v>
      </c>
      <c r="L52" s="6">
        <v>19898844</v>
      </c>
      <c r="M52" s="6">
        <v>0</v>
      </c>
      <c r="N52" s="6">
        <v>11390316</v>
      </c>
      <c r="O52" s="5">
        <v>25.65</v>
      </c>
    </row>
    <row r="53" spans="1:15" x14ac:dyDescent="0.25">
      <c r="A53" s="4" t="s">
        <v>1502</v>
      </c>
      <c r="B53" s="4" t="s">
        <v>394</v>
      </c>
      <c r="C53" s="7" t="s">
        <v>1586</v>
      </c>
      <c r="D53" s="7" t="s">
        <v>392</v>
      </c>
      <c r="E53" s="6">
        <v>114000000</v>
      </c>
      <c r="F53" s="6">
        <v>26000000</v>
      </c>
      <c r="G53" s="6">
        <v>19000000</v>
      </c>
      <c r="H53" s="6">
        <v>133000000</v>
      </c>
      <c r="I53" s="6">
        <v>0</v>
      </c>
      <c r="J53" s="6">
        <v>133000000</v>
      </c>
      <c r="K53" s="6">
        <v>13179900</v>
      </c>
      <c r="L53" s="6">
        <v>102363348</v>
      </c>
      <c r="M53" s="6">
        <v>379900</v>
      </c>
      <c r="N53" s="6">
        <v>14472702</v>
      </c>
      <c r="O53" s="5">
        <v>10.88</v>
      </c>
    </row>
    <row r="54" spans="1:15" x14ac:dyDescent="0.25">
      <c r="A54" s="4" t="s">
        <v>1502</v>
      </c>
      <c r="B54" s="4" t="s">
        <v>388</v>
      </c>
      <c r="C54" s="7" t="s">
        <v>1585</v>
      </c>
      <c r="D54" s="7" t="s">
        <v>386</v>
      </c>
      <c r="E54" s="6">
        <v>90000000</v>
      </c>
      <c r="F54" s="6">
        <v>21700000</v>
      </c>
      <c r="G54" s="6">
        <v>11700000</v>
      </c>
      <c r="H54" s="6">
        <v>101700000</v>
      </c>
      <c r="I54" s="6">
        <v>0</v>
      </c>
      <c r="J54" s="6">
        <v>101700000</v>
      </c>
      <c r="K54" s="6">
        <v>2129405</v>
      </c>
      <c r="L54" s="6">
        <v>52293689</v>
      </c>
      <c r="M54" s="6">
        <v>7376501</v>
      </c>
      <c r="N54" s="6">
        <v>47002476</v>
      </c>
      <c r="O54" s="5">
        <v>46.21</v>
      </c>
    </row>
    <row r="55" spans="1:15" x14ac:dyDescent="0.25">
      <c r="A55" s="4" t="s">
        <v>1502</v>
      </c>
      <c r="B55" s="4" t="s">
        <v>385</v>
      </c>
      <c r="C55" s="7" t="s">
        <v>1584</v>
      </c>
      <c r="D55" s="7" t="s">
        <v>383</v>
      </c>
      <c r="E55" s="6">
        <v>41000000</v>
      </c>
      <c r="F55" s="6">
        <v>19200000</v>
      </c>
      <c r="G55" s="6">
        <v>30860000</v>
      </c>
      <c r="H55" s="6">
        <v>71860000</v>
      </c>
      <c r="I55" s="6">
        <v>0</v>
      </c>
      <c r="J55" s="6">
        <v>71860000</v>
      </c>
      <c r="K55" s="6">
        <v>11184070</v>
      </c>
      <c r="L55" s="6">
        <v>52479202</v>
      </c>
      <c r="M55" s="6">
        <v>12452630</v>
      </c>
      <c r="N55" s="6">
        <v>13991412</v>
      </c>
      <c r="O55" s="5">
        <v>19.47</v>
      </c>
    </row>
    <row r="56" spans="1:15" x14ac:dyDescent="0.25">
      <c r="A56" s="4" t="s">
        <v>1502</v>
      </c>
      <c r="B56" s="4" t="s">
        <v>382</v>
      </c>
      <c r="C56" s="7" t="s">
        <v>1583</v>
      </c>
      <c r="D56" s="7" t="s">
        <v>380</v>
      </c>
      <c r="E56" s="6">
        <v>1719450000</v>
      </c>
      <c r="F56" s="6">
        <v>559700000</v>
      </c>
      <c r="G56" s="6">
        <v>559700000</v>
      </c>
      <c r="H56" s="6">
        <v>2279150000</v>
      </c>
      <c r="I56" s="6">
        <v>0</v>
      </c>
      <c r="J56" s="6">
        <v>2279150000</v>
      </c>
      <c r="K56" s="6">
        <v>505287722</v>
      </c>
      <c r="L56" s="6">
        <v>1799037855</v>
      </c>
      <c r="M56" s="6">
        <v>25339898</v>
      </c>
      <c r="N56" s="6">
        <v>157287099</v>
      </c>
      <c r="O56" s="5">
        <v>6.9</v>
      </c>
    </row>
    <row r="57" spans="1:15" x14ac:dyDescent="0.25">
      <c r="A57" s="4" t="s">
        <v>1502</v>
      </c>
      <c r="B57" s="4" t="s">
        <v>379</v>
      </c>
      <c r="C57" s="7" t="s">
        <v>1582</v>
      </c>
      <c r="D57" s="7" t="s">
        <v>377</v>
      </c>
      <c r="E57" s="6">
        <v>1719450000</v>
      </c>
      <c r="F57" s="6">
        <v>559700000</v>
      </c>
      <c r="G57" s="6">
        <v>559700000</v>
      </c>
      <c r="H57" s="6">
        <v>2279150000</v>
      </c>
      <c r="I57" s="6">
        <v>0</v>
      </c>
      <c r="J57" s="6">
        <v>2279150000</v>
      </c>
      <c r="K57" s="6">
        <v>505287722</v>
      </c>
      <c r="L57" s="6">
        <v>1799037855</v>
      </c>
      <c r="M57" s="6">
        <v>25339898</v>
      </c>
      <c r="N57" s="6">
        <v>157287099</v>
      </c>
      <c r="O57" s="5">
        <v>6.9</v>
      </c>
    </row>
    <row r="58" spans="1:15" x14ac:dyDescent="0.25">
      <c r="A58" s="4" t="s">
        <v>1502</v>
      </c>
      <c r="B58" s="4" t="s">
        <v>376</v>
      </c>
      <c r="C58" s="7" t="s">
        <v>1581</v>
      </c>
      <c r="D58" s="7" t="s">
        <v>1067</v>
      </c>
      <c r="E58" s="6">
        <v>95000000</v>
      </c>
      <c r="F58" s="6">
        <v>12000000</v>
      </c>
      <c r="G58" s="6">
        <v>-21045000</v>
      </c>
      <c r="H58" s="6">
        <v>73955000</v>
      </c>
      <c r="I58" s="6">
        <v>0</v>
      </c>
      <c r="J58" s="6">
        <v>73955000</v>
      </c>
      <c r="K58" s="6">
        <v>16086500</v>
      </c>
      <c r="L58" s="6">
        <v>57361856</v>
      </c>
      <c r="M58" s="6">
        <v>4221303</v>
      </c>
      <c r="N58" s="6">
        <v>31988472</v>
      </c>
      <c r="O58" s="5">
        <v>43.25</v>
      </c>
    </row>
    <row r="59" spans="1:15" x14ac:dyDescent="0.25">
      <c r="A59" s="4" t="s">
        <v>1502</v>
      </c>
      <c r="B59" s="4" t="s">
        <v>373</v>
      </c>
      <c r="C59" s="7" t="s">
        <v>1580</v>
      </c>
      <c r="D59" s="7" t="s">
        <v>371</v>
      </c>
      <c r="E59" s="6">
        <v>102000000</v>
      </c>
      <c r="F59" s="6">
        <v>35100000</v>
      </c>
      <c r="G59" s="6">
        <v>38152000</v>
      </c>
      <c r="H59" s="6">
        <v>140152000</v>
      </c>
      <c r="I59" s="6">
        <v>0</v>
      </c>
      <c r="J59" s="6">
        <v>140152000</v>
      </c>
      <c r="K59" s="6">
        <v>243000</v>
      </c>
      <c r="L59" s="6">
        <v>86109610</v>
      </c>
      <c r="M59" s="6">
        <v>243000</v>
      </c>
      <c r="N59" s="6">
        <v>5946266</v>
      </c>
      <c r="O59" s="5">
        <v>4.24</v>
      </c>
    </row>
    <row r="60" spans="1:15" x14ac:dyDescent="0.25">
      <c r="A60" s="4" t="s">
        <v>1502</v>
      </c>
      <c r="B60" s="4" t="s">
        <v>370</v>
      </c>
      <c r="C60" s="7" t="s">
        <v>1579</v>
      </c>
      <c r="D60" s="7" t="s">
        <v>368</v>
      </c>
      <c r="E60" s="6">
        <v>75000000</v>
      </c>
      <c r="F60" s="6">
        <v>6326120</v>
      </c>
      <c r="G60" s="6">
        <v>73326120</v>
      </c>
      <c r="H60" s="6">
        <v>148326120</v>
      </c>
      <c r="I60" s="6">
        <v>0</v>
      </c>
      <c r="J60" s="6">
        <v>148326120</v>
      </c>
      <c r="K60" s="6">
        <v>60977116</v>
      </c>
      <c r="L60" s="6">
        <v>135664806</v>
      </c>
      <c r="M60" s="6">
        <v>578852</v>
      </c>
      <c r="N60" s="6">
        <v>70838509</v>
      </c>
      <c r="O60" s="5">
        <v>47.75</v>
      </c>
    </row>
    <row r="61" spans="1:15" x14ac:dyDescent="0.25">
      <c r="A61" s="4" t="s">
        <v>1502</v>
      </c>
      <c r="B61" s="4" t="s">
        <v>367</v>
      </c>
      <c r="C61" s="7" t="s">
        <v>1578</v>
      </c>
      <c r="D61" s="7" t="s">
        <v>365</v>
      </c>
      <c r="E61" s="6">
        <v>75000000</v>
      </c>
      <c r="F61" s="6">
        <v>6326120</v>
      </c>
      <c r="G61" s="6">
        <v>73326120</v>
      </c>
      <c r="H61" s="6">
        <v>148326120</v>
      </c>
      <c r="I61" s="6">
        <v>0</v>
      </c>
      <c r="J61" s="6">
        <v>148326120</v>
      </c>
      <c r="K61" s="6">
        <v>60977116</v>
      </c>
      <c r="L61" s="6">
        <v>135664806</v>
      </c>
      <c r="M61" s="6">
        <v>578852</v>
      </c>
      <c r="N61" s="6">
        <v>70838509</v>
      </c>
      <c r="O61" s="5">
        <v>47.75</v>
      </c>
    </row>
    <row r="62" spans="1:15" x14ac:dyDescent="0.25">
      <c r="A62" s="4" t="s">
        <v>1502</v>
      </c>
      <c r="B62" s="4" t="s">
        <v>364</v>
      </c>
      <c r="C62" s="7" t="s">
        <v>1577</v>
      </c>
      <c r="D62" s="7" t="s">
        <v>362</v>
      </c>
      <c r="E62" s="6">
        <v>401000000</v>
      </c>
      <c r="F62" s="6">
        <v>285000000</v>
      </c>
      <c r="G62" s="6">
        <v>285000000</v>
      </c>
      <c r="H62" s="6">
        <v>686000000</v>
      </c>
      <c r="I62" s="6">
        <v>0</v>
      </c>
      <c r="J62" s="6">
        <v>686000000</v>
      </c>
      <c r="K62" s="6">
        <v>50656582</v>
      </c>
      <c r="L62" s="6">
        <v>371722931</v>
      </c>
      <c r="M62" s="6">
        <v>50656582</v>
      </c>
      <c r="N62" s="6">
        <v>366332741</v>
      </c>
      <c r="O62" s="5">
        <v>53.4</v>
      </c>
    </row>
    <row r="63" spans="1:15" x14ac:dyDescent="0.25">
      <c r="A63" s="4" t="s">
        <v>1502</v>
      </c>
      <c r="B63" s="4" t="s">
        <v>361</v>
      </c>
      <c r="C63" s="7" t="s">
        <v>1576</v>
      </c>
      <c r="D63" s="7" t="s">
        <v>359</v>
      </c>
      <c r="E63" s="6">
        <v>148000000</v>
      </c>
      <c r="F63" s="6">
        <v>74000000</v>
      </c>
      <c r="G63" s="6">
        <v>74000000</v>
      </c>
      <c r="H63" s="6">
        <v>222000000</v>
      </c>
      <c r="I63" s="6">
        <v>0</v>
      </c>
      <c r="J63" s="6">
        <v>222000000</v>
      </c>
      <c r="K63" s="6">
        <v>17007580</v>
      </c>
      <c r="L63" s="6">
        <v>142826120</v>
      </c>
      <c r="M63" s="6">
        <v>17007580</v>
      </c>
      <c r="N63" s="6">
        <v>142826120</v>
      </c>
      <c r="O63" s="5">
        <v>64.33</v>
      </c>
    </row>
    <row r="64" spans="1:15" x14ac:dyDescent="0.25">
      <c r="A64" s="4" t="s">
        <v>1502</v>
      </c>
      <c r="B64" s="4" t="s">
        <v>358</v>
      </c>
      <c r="C64" s="7" t="s">
        <v>1575</v>
      </c>
      <c r="D64" s="7" t="s">
        <v>1574</v>
      </c>
      <c r="E64" s="6">
        <v>93000000</v>
      </c>
      <c r="F64" s="6">
        <v>21000000</v>
      </c>
      <c r="G64" s="6">
        <v>21000000</v>
      </c>
      <c r="H64" s="6">
        <v>114000000</v>
      </c>
      <c r="I64" s="6">
        <v>0</v>
      </c>
      <c r="J64" s="6">
        <v>114000000</v>
      </c>
      <c r="K64" s="6">
        <v>17430392</v>
      </c>
      <c r="L64" s="6">
        <v>82282431</v>
      </c>
      <c r="M64" s="6">
        <v>17430392</v>
      </c>
      <c r="N64" s="6">
        <v>82282431</v>
      </c>
      <c r="O64" s="5">
        <v>72.17</v>
      </c>
    </row>
    <row r="65" spans="1:15" x14ac:dyDescent="0.25">
      <c r="A65" s="4" t="s">
        <v>1502</v>
      </c>
      <c r="B65" s="4" t="s">
        <v>355</v>
      </c>
      <c r="C65" s="7" t="s">
        <v>1573</v>
      </c>
      <c r="D65" s="7" t="s">
        <v>353</v>
      </c>
      <c r="E65" s="6">
        <v>53000000</v>
      </c>
      <c r="F65" s="6">
        <v>39000000</v>
      </c>
      <c r="G65" s="6">
        <v>39000000</v>
      </c>
      <c r="H65" s="6">
        <v>92000000</v>
      </c>
      <c r="I65" s="6">
        <v>0</v>
      </c>
      <c r="J65" s="6">
        <v>92000000</v>
      </c>
      <c r="K65" s="6">
        <v>6930380</v>
      </c>
      <c r="L65" s="6">
        <v>56422480</v>
      </c>
      <c r="M65" s="6">
        <v>6930380</v>
      </c>
      <c r="N65" s="6">
        <v>51032290</v>
      </c>
      <c r="O65" s="5">
        <v>55.46</v>
      </c>
    </row>
    <row r="66" spans="1:15" x14ac:dyDescent="0.25">
      <c r="A66" s="4" t="s">
        <v>1502</v>
      </c>
      <c r="B66" s="4" t="s">
        <v>352</v>
      </c>
      <c r="C66" s="7" t="s">
        <v>1572</v>
      </c>
      <c r="D66" s="7" t="s">
        <v>350</v>
      </c>
      <c r="E66" s="6">
        <v>60000000</v>
      </c>
      <c r="F66" s="6">
        <v>136000000</v>
      </c>
      <c r="G66" s="6">
        <v>136000000</v>
      </c>
      <c r="H66" s="6">
        <v>196000000</v>
      </c>
      <c r="I66" s="6">
        <v>0</v>
      </c>
      <c r="J66" s="6">
        <v>196000000</v>
      </c>
      <c r="K66" s="6">
        <v>5959000</v>
      </c>
      <c r="L66" s="6">
        <v>53526780</v>
      </c>
      <c r="M66" s="6">
        <v>5959000</v>
      </c>
      <c r="N66" s="6">
        <v>53526780</v>
      </c>
      <c r="O66" s="5">
        <v>27.3</v>
      </c>
    </row>
    <row r="67" spans="1:15" x14ac:dyDescent="0.25">
      <c r="A67" s="4" t="s">
        <v>1502</v>
      </c>
      <c r="B67" s="4" t="s">
        <v>349</v>
      </c>
      <c r="C67" s="7" t="s">
        <v>1571</v>
      </c>
      <c r="D67" s="7" t="s">
        <v>347</v>
      </c>
      <c r="E67" s="6">
        <v>47000000</v>
      </c>
      <c r="F67" s="6">
        <v>15000000</v>
      </c>
      <c r="G67" s="6">
        <v>15000000</v>
      </c>
      <c r="H67" s="6">
        <v>62000000</v>
      </c>
      <c r="I67" s="6">
        <v>0</v>
      </c>
      <c r="J67" s="6">
        <v>62000000</v>
      </c>
      <c r="K67" s="6">
        <v>3329230</v>
      </c>
      <c r="L67" s="6">
        <v>36665120</v>
      </c>
      <c r="M67" s="6">
        <v>3329230</v>
      </c>
      <c r="N67" s="6">
        <v>36665120</v>
      </c>
      <c r="O67" s="5">
        <v>59.13</v>
      </c>
    </row>
    <row r="68" spans="1:15" x14ac:dyDescent="0.25">
      <c r="A68" s="4" t="s">
        <v>1502</v>
      </c>
      <c r="B68" s="4" t="s">
        <v>346</v>
      </c>
      <c r="C68" s="7" t="s">
        <v>1570</v>
      </c>
      <c r="D68" s="7" t="s">
        <v>344</v>
      </c>
      <c r="E68" s="6">
        <v>5000000</v>
      </c>
      <c r="F68" s="6">
        <v>0</v>
      </c>
      <c r="G68" s="6">
        <v>0</v>
      </c>
      <c r="H68" s="6">
        <v>5000000</v>
      </c>
      <c r="I68" s="6">
        <v>0</v>
      </c>
      <c r="J68" s="6">
        <v>5000000</v>
      </c>
      <c r="K68" s="6">
        <v>0</v>
      </c>
      <c r="L68" s="6">
        <v>0</v>
      </c>
      <c r="M68" s="6">
        <v>0</v>
      </c>
      <c r="N68" s="6">
        <v>0</v>
      </c>
      <c r="O68" s="5">
        <v>0</v>
      </c>
    </row>
    <row r="69" spans="1:15" x14ac:dyDescent="0.25">
      <c r="A69" s="4" t="s">
        <v>1502</v>
      </c>
      <c r="B69" s="4" t="s">
        <v>343</v>
      </c>
      <c r="C69" s="7" t="s">
        <v>1569</v>
      </c>
      <c r="D69" s="7" t="s">
        <v>341</v>
      </c>
      <c r="E69" s="6">
        <v>9000000</v>
      </c>
      <c r="F69" s="6">
        <v>0</v>
      </c>
      <c r="G69" s="6">
        <v>0</v>
      </c>
      <c r="H69" s="6">
        <v>9000000</v>
      </c>
      <c r="I69" s="6">
        <v>0</v>
      </c>
      <c r="J69" s="6">
        <v>9000000</v>
      </c>
      <c r="K69" s="6">
        <v>0</v>
      </c>
      <c r="L69" s="6">
        <v>5000000</v>
      </c>
      <c r="M69" s="6">
        <v>0</v>
      </c>
      <c r="N69" s="6">
        <v>0</v>
      </c>
      <c r="O69" s="5">
        <v>0</v>
      </c>
    </row>
    <row r="70" spans="1:15" x14ac:dyDescent="0.25">
      <c r="A70" s="4" t="s">
        <v>1502</v>
      </c>
      <c r="B70" s="4" t="s">
        <v>340</v>
      </c>
      <c r="C70" s="7" t="s">
        <v>1568</v>
      </c>
      <c r="D70" s="7" t="s">
        <v>338</v>
      </c>
      <c r="E70" s="6">
        <v>3000000</v>
      </c>
      <c r="F70" s="6">
        <v>0</v>
      </c>
      <c r="G70" s="6">
        <v>0</v>
      </c>
      <c r="H70" s="6">
        <v>3000000</v>
      </c>
      <c r="I70" s="6">
        <v>0</v>
      </c>
      <c r="J70" s="6">
        <v>3000000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</row>
    <row r="71" spans="1:15" x14ac:dyDescent="0.25">
      <c r="A71" s="4" t="s">
        <v>1502</v>
      </c>
      <c r="B71" s="4" t="s">
        <v>337</v>
      </c>
      <c r="C71" s="7" t="s">
        <v>1567</v>
      </c>
      <c r="D71" s="7" t="s">
        <v>335</v>
      </c>
      <c r="E71" s="6">
        <v>9000000</v>
      </c>
      <c r="F71" s="6">
        <v>0</v>
      </c>
      <c r="G71" s="6">
        <v>0</v>
      </c>
      <c r="H71" s="6">
        <v>9000000</v>
      </c>
      <c r="I71" s="6">
        <v>0</v>
      </c>
      <c r="J71" s="6">
        <v>9000000</v>
      </c>
      <c r="K71" s="6">
        <v>0</v>
      </c>
      <c r="L71" s="6">
        <v>5717060</v>
      </c>
      <c r="M71" s="6">
        <v>0</v>
      </c>
      <c r="N71" s="6">
        <v>881600</v>
      </c>
      <c r="O71" s="5">
        <v>9.7899999999999991</v>
      </c>
    </row>
    <row r="72" spans="1:15" x14ac:dyDescent="0.25">
      <c r="A72" s="4" t="s">
        <v>1502</v>
      </c>
      <c r="B72" s="4" t="s">
        <v>325</v>
      </c>
      <c r="C72" s="7" t="s">
        <v>1566</v>
      </c>
      <c r="D72" s="7" t="s">
        <v>323</v>
      </c>
      <c r="E72" s="6">
        <v>32000000</v>
      </c>
      <c r="F72" s="6">
        <v>0</v>
      </c>
      <c r="G72" s="6">
        <v>139045000</v>
      </c>
      <c r="H72" s="6">
        <v>171045000</v>
      </c>
      <c r="I72" s="6">
        <v>0</v>
      </c>
      <c r="J72" s="6">
        <v>171045000</v>
      </c>
      <c r="K72" s="6">
        <v>51200000</v>
      </c>
      <c r="L72" s="6">
        <v>141015062</v>
      </c>
      <c r="M72" s="6">
        <v>56952438</v>
      </c>
      <c r="N72" s="6">
        <v>133815062</v>
      </c>
      <c r="O72" s="5">
        <v>78.23</v>
      </c>
    </row>
    <row r="73" spans="1:15" x14ac:dyDescent="0.25">
      <c r="A73" s="4" t="s">
        <v>1502</v>
      </c>
      <c r="B73" s="4" t="s">
        <v>322</v>
      </c>
      <c r="C73" s="7" t="s">
        <v>1565</v>
      </c>
      <c r="D73" s="7" t="s">
        <v>87</v>
      </c>
      <c r="E73" s="6">
        <v>0</v>
      </c>
      <c r="F73" s="6">
        <v>0</v>
      </c>
      <c r="G73" s="6">
        <v>145045000</v>
      </c>
      <c r="H73" s="6">
        <v>145045000</v>
      </c>
      <c r="I73" s="6">
        <v>0</v>
      </c>
      <c r="J73" s="6">
        <v>145045000</v>
      </c>
      <c r="K73" s="6">
        <v>51200000</v>
      </c>
      <c r="L73" s="6">
        <v>139197438</v>
      </c>
      <c r="M73" s="6">
        <v>56952438</v>
      </c>
      <c r="N73" s="6">
        <v>131997438</v>
      </c>
      <c r="O73" s="5">
        <v>91</v>
      </c>
    </row>
    <row r="74" spans="1:15" x14ac:dyDescent="0.25">
      <c r="A74" s="4" t="s">
        <v>1502</v>
      </c>
      <c r="B74" s="4" t="s">
        <v>320</v>
      </c>
      <c r="C74" s="7" t="s">
        <v>1564</v>
      </c>
      <c r="D74" s="7" t="s">
        <v>1563</v>
      </c>
      <c r="E74" s="6">
        <v>20000000</v>
      </c>
      <c r="F74" s="6">
        <v>0</v>
      </c>
      <c r="G74" s="6">
        <v>0</v>
      </c>
      <c r="H74" s="6">
        <v>20000000</v>
      </c>
      <c r="I74" s="6">
        <v>0</v>
      </c>
      <c r="J74" s="6">
        <v>20000000</v>
      </c>
      <c r="K74" s="6">
        <v>0</v>
      </c>
      <c r="L74" s="6">
        <v>1817624</v>
      </c>
      <c r="M74" s="6">
        <v>0</v>
      </c>
      <c r="N74" s="6">
        <v>1817624</v>
      </c>
      <c r="O74" s="5">
        <v>9.08</v>
      </c>
    </row>
    <row r="75" spans="1:15" x14ac:dyDescent="0.25">
      <c r="A75" s="4" t="s">
        <v>1502</v>
      </c>
      <c r="B75" s="4" t="s">
        <v>314</v>
      </c>
      <c r="C75" s="7" t="s">
        <v>1562</v>
      </c>
      <c r="D75" s="7" t="s">
        <v>312</v>
      </c>
      <c r="E75" s="6">
        <v>12000000</v>
      </c>
      <c r="F75" s="6">
        <v>0</v>
      </c>
      <c r="G75" s="6">
        <v>-6000000</v>
      </c>
      <c r="H75" s="6">
        <v>6000000</v>
      </c>
      <c r="I75" s="6">
        <v>0</v>
      </c>
      <c r="J75" s="6">
        <v>6000000</v>
      </c>
      <c r="K75" s="6">
        <v>0</v>
      </c>
      <c r="L75" s="6">
        <v>0</v>
      </c>
      <c r="M75" s="6">
        <v>0</v>
      </c>
      <c r="N75" s="6">
        <v>0</v>
      </c>
      <c r="O75" s="5">
        <v>0</v>
      </c>
    </row>
    <row r="76" spans="1:15" x14ac:dyDescent="0.25">
      <c r="A76" s="4" t="s">
        <v>1502</v>
      </c>
      <c r="B76" s="4" t="s">
        <v>311</v>
      </c>
      <c r="C76" s="7" t="s">
        <v>1561</v>
      </c>
      <c r="D76" s="7" t="s">
        <v>309</v>
      </c>
      <c r="E76" s="6">
        <v>12000000</v>
      </c>
      <c r="F76" s="6">
        <v>0</v>
      </c>
      <c r="G76" s="6">
        <v>-6000000</v>
      </c>
      <c r="H76" s="6">
        <v>6000000</v>
      </c>
      <c r="I76" s="6">
        <v>0</v>
      </c>
      <c r="J76" s="6">
        <v>6000000</v>
      </c>
      <c r="K76" s="6">
        <v>0</v>
      </c>
      <c r="L76" s="6">
        <v>0</v>
      </c>
      <c r="M76" s="6">
        <v>0</v>
      </c>
      <c r="N76" s="6">
        <v>0</v>
      </c>
      <c r="O76" s="5">
        <v>0</v>
      </c>
    </row>
    <row r="77" spans="1:15" x14ac:dyDescent="0.25">
      <c r="A77" s="4" t="s">
        <v>1502</v>
      </c>
      <c r="B77" s="4" t="s">
        <v>302</v>
      </c>
      <c r="C77" s="7" t="s">
        <v>1327</v>
      </c>
      <c r="D77" s="7" t="s">
        <v>853</v>
      </c>
      <c r="E77" s="6">
        <v>1551550000</v>
      </c>
      <c r="F77" s="6">
        <v>0</v>
      </c>
      <c r="G77" s="6">
        <v>349571206</v>
      </c>
      <c r="H77" s="6">
        <v>1901121206</v>
      </c>
      <c r="I77" s="6">
        <v>0</v>
      </c>
      <c r="J77" s="6">
        <v>1901121206</v>
      </c>
      <c r="K77" s="6">
        <v>-15534184</v>
      </c>
      <c r="L77" s="6">
        <v>1797115490</v>
      </c>
      <c r="M77" s="6">
        <v>71170434</v>
      </c>
      <c r="N77" s="6">
        <v>1538234825</v>
      </c>
      <c r="O77" s="5">
        <v>80.91</v>
      </c>
    </row>
    <row r="78" spans="1:15" x14ac:dyDescent="0.25">
      <c r="A78" s="4" t="s">
        <v>1502</v>
      </c>
      <c r="B78" s="4" t="s">
        <v>299</v>
      </c>
      <c r="C78" s="7" t="s">
        <v>1560</v>
      </c>
      <c r="D78" s="7" t="s">
        <v>696</v>
      </c>
      <c r="E78" s="6">
        <v>1551550000</v>
      </c>
      <c r="F78" s="6">
        <v>0</v>
      </c>
      <c r="G78" s="6">
        <v>327467274</v>
      </c>
      <c r="H78" s="6">
        <v>1879017274</v>
      </c>
      <c r="I78" s="6">
        <v>0</v>
      </c>
      <c r="J78" s="6">
        <v>1879017274</v>
      </c>
      <c r="K78" s="6">
        <v>-15534184</v>
      </c>
      <c r="L78" s="6">
        <v>1775727806</v>
      </c>
      <c r="M78" s="6">
        <v>71170434</v>
      </c>
      <c r="N78" s="6">
        <v>1538234825</v>
      </c>
      <c r="O78" s="5">
        <v>81.86</v>
      </c>
    </row>
    <row r="79" spans="1:15" x14ac:dyDescent="0.25">
      <c r="A79" s="4" t="s">
        <v>1502</v>
      </c>
      <c r="B79" s="4" t="s">
        <v>296</v>
      </c>
      <c r="C79" s="7" t="s">
        <v>1559</v>
      </c>
      <c r="D79" s="7" t="s">
        <v>695</v>
      </c>
      <c r="E79" s="6">
        <v>0</v>
      </c>
      <c r="F79" s="6">
        <v>0</v>
      </c>
      <c r="G79" s="6">
        <v>22103932</v>
      </c>
      <c r="H79" s="6">
        <v>22103932</v>
      </c>
      <c r="I79" s="6">
        <v>0</v>
      </c>
      <c r="J79" s="6">
        <v>22103932</v>
      </c>
      <c r="K79" s="6">
        <v>0</v>
      </c>
      <c r="L79" s="6">
        <v>21387684</v>
      </c>
      <c r="M79" s="6">
        <v>0</v>
      </c>
      <c r="N79" s="6">
        <v>0</v>
      </c>
      <c r="O79" s="5">
        <v>0</v>
      </c>
    </row>
    <row r="80" spans="1:15" x14ac:dyDescent="0.25">
      <c r="A80" s="4" t="s">
        <v>1502</v>
      </c>
      <c r="B80" s="4" t="s">
        <v>293</v>
      </c>
      <c r="C80" s="7" t="s">
        <v>1322</v>
      </c>
      <c r="D80" s="7" t="s">
        <v>291</v>
      </c>
      <c r="E80" s="6">
        <v>25822000000</v>
      </c>
      <c r="F80" s="6">
        <v>8303673880</v>
      </c>
      <c r="G80" s="6">
        <v>9898123265</v>
      </c>
      <c r="H80" s="6">
        <v>35720123265</v>
      </c>
      <c r="I80" s="6">
        <v>0</v>
      </c>
      <c r="J80" s="6">
        <v>35720123265</v>
      </c>
      <c r="K80" s="6">
        <v>4101538916</v>
      </c>
      <c r="L80" s="6">
        <v>27816537636</v>
      </c>
      <c r="M80" s="6">
        <v>2083056281</v>
      </c>
      <c r="N80" s="6">
        <v>18150084281</v>
      </c>
      <c r="O80" s="5">
        <v>50.81</v>
      </c>
    </row>
    <row r="81" spans="1:15" x14ac:dyDescent="0.25">
      <c r="A81" s="4" t="s">
        <v>1502</v>
      </c>
      <c r="B81" s="4" t="s">
        <v>290</v>
      </c>
      <c r="C81" s="7" t="s">
        <v>1321</v>
      </c>
      <c r="D81" s="7" t="s">
        <v>288</v>
      </c>
      <c r="E81" s="6">
        <v>25822000000</v>
      </c>
      <c r="F81" s="6">
        <v>8303673880</v>
      </c>
      <c r="G81" s="6">
        <v>9898123265</v>
      </c>
      <c r="H81" s="6">
        <v>35720123265</v>
      </c>
      <c r="I81" s="6">
        <v>0</v>
      </c>
      <c r="J81" s="6">
        <v>35720123265</v>
      </c>
      <c r="K81" s="6">
        <v>4101538916</v>
      </c>
      <c r="L81" s="6">
        <v>27816537636</v>
      </c>
      <c r="M81" s="6">
        <v>2083056281</v>
      </c>
      <c r="N81" s="6">
        <v>18150084281</v>
      </c>
      <c r="O81" s="5">
        <v>50.81</v>
      </c>
    </row>
    <row r="82" spans="1:15" x14ac:dyDescent="0.25">
      <c r="A82" s="4" t="s">
        <v>1502</v>
      </c>
      <c r="B82" s="4" t="s">
        <v>287</v>
      </c>
      <c r="C82" s="7" t="s">
        <v>1558</v>
      </c>
      <c r="D82" s="7" t="s">
        <v>285</v>
      </c>
      <c r="E82" s="6">
        <v>13786674100</v>
      </c>
      <c r="F82" s="6">
        <v>4189300000</v>
      </c>
      <c r="G82" s="6">
        <v>1425469200</v>
      </c>
      <c r="H82" s="6">
        <v>15212143300</v>
      </c>
      <c r="I82" s="6">
        <v>0</v>
      </c>
      <c r="J82" s="6">
        <v>15212143300</v>
      </c>
      <c r="K82" s="6">
        <v>1931370148</v>
      </c>
      <c r="L82" s="6">
        <v>10224461327</v>
      </c>
      <c r="M82" s="6">
        <v>1305521402</v>
      </c>
      <c r="N82" s="6">
        <v>9598612581</v>
      </c>
      <c r="O82" s="5">
        <v>63.09</v>
      </c>
    </row>
    <row r="83" spans="1:15" x14ac:dyDescent="0.25">
      <c r="A83" s="4" t="s">
        <v>1502</v>
      </c>
      <c r="B83" s="4" t="s">
        <v>284</v>
      </c>
      <c r="C83" s="7" t="s">
        <v>1557</v>
      </c>
      <c r="D83" s="7" t="s">
        <v>282</v>
      </c>
      <c r="E83" s="6">
        <v>9598500000</v>
      </c>
      <c r="F83" s="6">
        <v>3825300000</v>
      </c>
      <c r="G83" s="6">
        <v>1451469200</v>
      </c>
      <c r="H83" s="6">
        <v>11049969200</v>
      </c>
      <c r="I83" s="6">
        <v>0</v>
      </c>
      <c r="J83" s="6">
        <v>11049969200</v>
      </c>
      <c r="K83" s="6">
        <v>958651738</v>
      </c>
      <c r="L83" s="6">
        <v>7597656531</v>
      </c>
      <c r="M83" s="6">
        <v>332849151</v>
      </c>
      <c r="N83" s="6">
        <v>6971853944</v>
      </c>
      <c r="O83" s="5">
        <v>63.09</v>
      </c>
    </row>
    <row r="84" spans="1:15" x14ac:dyDescent="0.25">
      <c r="A84" s="4" t="s">
        <v>1502</v>
      </c>
      <c r="B84" s="4" t="s">
        <v>281</v>
      </c>
      <c r="C84" s="7" t="s">
        <v>1556</v>
      </c>
      <c r="D84" s="7" t="s">
        <v>279</v>
      </c>
      <c r="E84" s="6">
        <v>5000000000</v>
      </c>
      <c r="F84" s="6">
        <v>2820000000</v>
      </c>
      <c r="G84" s="6">
        <v>1403793200</v>
      </c>
      <c r="H84" s="6">
        <v>6403793200</v>
      </c>
      <c r="I84" s="6">
        <v>0</v>
      </c>
      <c r="J84" s="6">
        <v>6403793200</v>
      </c>
      <c r="K84" s="6">
        <v>734698026</v>
      </c>
      <c r="L84" s="6">
        <v>4253257014</v>
      </c>
      <c r="M84" s="6">
        <v>255993059</v>
      </c>
      <c r="N84" s="6">
        <v>3774552047</v>
      </c>
      <c r="O84" s="5">
        <v>58.94</v>
      </c>
    </row>
    <row r="85" spans="1:15" x14ac:dyDescent="0.25">
      <c r="A85" s="4" t="s">
        <v>1502</v>
      </c>
      <c r="B85" s="4" t="s">
        <v>278</v>
      </c>
      <c r="C85" s="7" t="s">
        <v>1555</v>
      </c>
      <c r="D85" s="7" t="s">
        <v>276</v>
      </c>
      <c r="E85" s="6">
        <v>38000000</v>
      </c>
      <c r="F85" s="6">
        <v>13000000</v>
      </c>
      <c r="G85" s="6">
        <v>3000000</v>
      </c>
      <c r="H85" s="6">
        <v>41000000</v>
      </c>
      <c r="I85" s="6">
        <v>0</v>
      </c>
      <c r="J85" s="6">
        <v>41000000</v>
      </c>
      <c r="K85" s="6">
        <v>5076972</v>
      </c>
      <c r="L85" s="6">
        <v>28603429</v>
      </c>
      <c r="M85" s="6">
        <v>1692324</v>
      </c>
      <c r="N85" s="6">
        <v>25218781</v>
      </c>
      <c r="O85" s="5">
        <v>61.5</v>
      </c>
    </row>
    <row r="86" spans="1:15" ht="21" x14ac:dyDescent="0.25">
      <c r="A86" s="4" t="s">
        <v>1502</v>
      </c>
      <c r="B86" s="4" t="s">
        <v>275</v>
      </c>
      <c r="C86" s="7" t="s">
        <v>1554</v>
      </c>
      <c r="D86" s="7" t="s">
        <v>1553</v>
      </c>
      <c r="E86" s="6">
        <v>960000000</v>
      </c>
      <c r="F86" s="6">
        <v>410000000</v>
      </c>
      <c r="G86" s="6">
        <v>280000000</v>
      </c>
      <c r="H86" s="6">
        <v>1240000000</v>
      </c>
      <c r="I86" s="6">
        <v>0</v>
      </c>
      <c r="J86" s="6">
        <v>1240000000</v>
      </c>
      <c r="K86" s="6">
        <v>0</v>
      </c>
      <c r="L86" s="6">
        <v>800179783</v>
      </c>
      <c r="M86" s="6">
        <v>0</v>
      </c>
      <c r="N86" s="6">
        <v>800179783</v>
      </c>
      <c r="O86" s="5">
        <v>64.53</v>
      </c>
    </row>
    <row r="87" spans="1:15" x14ac:dyDescent="0.25">
      <c r="A87" s="4" t="s">
        <v>1502</v>
      </c>
      <c r="B87" s="4" t="s">
        <v>272</v>
      </c>
      <c r="C87" s="7" t="s">
        <v>1552</v>
      </c>
      <c r="D87" s="7" t="s">
        <v>270</v>
      </c>
      <c r="E87" s="6">
        <v>12000000</v>
      </c>
      <c r="F87" s="6">
        <v>3300000</v>
      </c>
      <c r="G87" s="6">
        <v>3300000</v>
      </c>
      <c r="H87" s="6">
        <v>15300000</v>
      </c>
      <c r="I87" s="6">
        <v>0</v>
      </c>
      <c r="J87" s="6">
        <v>15300000</v>
      </c>
      <c r="K87" s="6">
        <v>1889532</v>
      </c>
      <c r="L87" s="6">
        <v>10990168</v>
      </c>
      <c r="M87" s="6">
        <v>1352610</v>
      </c>
      <c r="N87" s="6">
        <v>10453246</v>
      </c>
      <c r="O87" s="5">
        <v>68.319999999999993</v>
      </c>
    </row>
    <row r="88" spans="1:15" x14ac:dyDescent="0.25">
      <c r="A88" s="4" t="s">
        <v>1502</v>
      </c>
      <c r="B88" s="4" t="s">
        <v>269</v>
      </c>
      <c r="C88" s="7" t="s">
        <v>1551</v>
      </c>
      <c r="D88" s="7" t="s">
        <v>267</v>
      </c>
      <c r="E88" s="6">
        <v>10000000</v>
      </c>
      <c r="F88" s="6">
        <v>8500000</v>
      </c>
      <c r="G88" s="6">
        <v>8500000</v>
      </c>
      <c r="H88" s="6">
        <v>18500000</v>
      </c>
      <c r="I88" s="6">
        <v>0</v>
      </c>
      <c r="J88" s="6">
        <v>18500000</v>
      </c>
      <c r="K88" s="6">
        <v>2042740</v>
      </c>
      <c r="L88" s="6">
        <v>11882122</v>
      </c>
      <c r="M88" s="6">
        <v>1403678</v>
      </c>
      <c r="N88" s="6">
        <v>11243060</v>
      </c>
      <c r="O88" s="5">
        <v>60.77</v>
      </c>
    </row>
    <row r="89" spans="1:15" x14ac:dyDescent="0.25">
      <c r="A89" s="4" t="s">
        <v>1502</v>
      </c>
      <c r="B89" s="4" t="s">
        <v>266</v>
      </c>
      <c r="C89" s="7" t="s">
        <v>1550</v>
      </c>
      <c r="D89" s="7" t="s">
        <v>264</v>
      </c>
      <c r="E89" s="6">
        <v>167000000</v>
      </c>
      <c r="F89" s="6">
        <v>43000000</v>
      </c>
      <c r="G89" s="6">
        <v>23000000</v>
      </c>
      <c r="H89" s="6">
        <v>190000000</v>
      </c>
      <c r="I89" s="6">
        <v>0</v>
      </c>
      <c r="J89" s="6">
        <v>190000000</v>
      </c>
      <c r="K89" s="6">
        <v>782011</v>
      </c>
      <c r="L89" s="6">
        <v>106910332</v>
      </c>
      <c r="M89" s="6">
        <v>391006</v>
      </c>
      <c r="N89" s="6">
        <v>106519327</v>
      </c>
      <c r="O89" s="5">
        <v>56.06</v>
      </c>
    </row>
    <row r="90" spans="1:15" x14ac:dyDescent="0.25">
      <c r="A90" s="4" t="s">
        <v>1502</v>
      </c>
      <c r="B90" s="4" t="s">
        <v>260</v>
      </c>
      <c r="C90" s="7" t="s">
        <v>1549</v>
      </c>
      <c r="D90" s="7" t="s">
        <v>258</v>
      </c>
      <c r="E90" s="6">
        <v>895000000</v>
      </c>
      <c r="F90" s="6">
        <v>0</v>
      </c>
      <c r="G90" s="6">
        <v>136004400</v>
      </c>
      <c r="H90" s="6">
        <v>1031004400</v>
      </c>
      <c r="I90" s="6">
        <v>0</v>
      </c>
      <c r="J90" s="6">
        <v>1031004400</v>
      </c>
      <c r="K90" s="6">
        <v>0</v>
      </c>
      <c r="L90" s="6">
        <v>940654538</v>
      </c>
      <c r="M90" s="6">
        <v>0</v>
      </c>
      <c r="N90" s="6">
        <v>940654538</v>
      </c>
      <c r="O90" s="5">
        <v>91.23</v>
      </c>
    </row>
    <row r="91" spans="1:15" x14ac:dyDescent="0.25">
      <c r="A91" s="4" t="s">
        <v>1502</v>
      </c>
      <c r="B91" s="4" t="s">
        <v>257</v>
      </c>
      <c r="C91" s="7" t="s">
        <v>1548</v>
      </c>
      <c r="D91" s="7" t="s">
        <v>255</v>
      </c>
      <c r="E91" s="6">
        <v>799000000</v>
      </c>
      <c r="F91" s="6">
        <v>0</v>
      </c>
      <c r="G91" s="6">
        <v>-760000000</v>
      </c>
      <c r="H91" s="6">
        <v>39000000</v>
      </c>
      <c r="I91" s="6">
        <v>0</v>
      </c>
      <c r="J91" s="6">
        <v>39000000</v>
      </c>
      <c r="K91" s="6">
        <v>3004163</v>
      </c>
      <c r="L91" s="6">
        <v>8268252</v>
      </c>
      <c r="M91" s="6">
        <v>1502082</v>
      </c>
      <c r="N91" s="6">
        <v>6766171</v>
      </c>
      <c r="O91" s="5">
        <v>17.34</v>
      </c>
    </row>
    <row r="92" spans="1:15" x14ac:dyDescent="0.25">
      <c r="A92" s="4" t="s">
        <v>1502</v>
      </c>
      <c r="B92" s="4" t="s">
        <v>254</v>
      </c>
      <c r="C92" s="7" t="s">
        <v>1547</v>
      </c>
      <c r="D92" s="7" t="s">
        <v>252</v>
      </c>
      <c r="E92" s="6">
        <v>348000000</v>
      </c>
      <c r="F92" s="6">
        <v>138000000</v>
      </c>
      <c r="G92" s="6">
        <v>38000000</v>
      </c>
      <c r="H92" s="6">
        <v>386000000</v>
      </c>
      <c r="I92" s="6">
        <v>0</v>
      </c>
      <c r="J92" s="6">
        <v>386000000</v>
      </c>
      <c r="K92" s="6">
        <v>10199118</v>
      </c>
      <c r="L92" s="6">
        <v>142197649</v>
      </c>
      <c r="M92" s="6">
        <v>574393</v>
      </c>
      <c r="N92" s="6">
        <v>132572924</v>
      </c>
      <c r="O92" s="5">
        <v>34.340000000000003</v>
      </c>
    </row>
    <row r="93" spans="1:15" x14ac:dyDescent="0.25">
      <c r="A93" s="4" t="s">
        <v>1502</v>
      </c>
      <c r="B93" s="4" t="s">
        <v>251</v>
      </c>
      <c r="C93" s="7" t="s">
        <v>1546</v>
      </c>
      <c r="D93" s="7" t="s">
        <v>249</v>
      </c>
      <c r="E93" s="6">
        <v>1178000000</v>
      </c>
      <c r="F93" s="6">
        <v>310000000</v>
      </c>
      <c r="G93" s="6">
        <v>10000000</v>
      </c>
      <c r="H93" s="6">
        <v>1188000000</v>
      </c>
      <c r="I93" s="6">
        <v>0</v>
      </c>
      <c r="J93" s="6">
        <v>1188000000</v>
      </c>
      <c r="K93" s="6">
        <v>162231393</v>
      </c>
      <c r="L93" s="6">
        <v>929340965</v>
      </c>
      <c r="M93" s="6">
        <v>54077130</v>
      </c>
      <c r="N93" s="6">
        <v>821186702</v>
      </c>
      <c r="O93" s="5">
        <v>69.12</v>
      </c>
    </row>
    <row r="94" spans="1:15" x14ac:dyDescent="0.25">
      <c r="A94" s="4" t="s">
        <v>1502</v>
      </c>
      <c r="B94" s="4" t="s">
        <v>248</v>
      </c>
      <c r="C94" s="7" t="s">
        <v>1545</v>
      </c>
      <c r="D94" s="7" t="s">
        <v>246</v>
      </c>
      <c r="E94" s="6">
        <v>27500000</v>
      </c>
      <c r="F94" s="6">
        <v>77500000</v>
      </c>
      <c r="G94" s="6">
        <v>259500000</v>
      </c>
      <c r="H94" s="6">
        <v>287000000</v>
      </c>
      <c r="I94" s="6">
        <v>0</v>
      </c>
      <c r="J94" s="6">
        <v>287000000</v>
      </c>
      <c r="K94" s="6">
        <v>35583244</v>
      </c>
      <c r="L94" s="6">
        <v>181833331</v>
      </c>
      <c r="M94" s="6">
        <v>14895505</v>
      </c>
      <c r="N94" s="6">
        <v>161145592</v>
      </c>
      <c r="O94" s="5">
        <v>56.14</v>
      </c>
    </row>
    <row r="95" spans="1:15" x14ac:dyDescent="0.25">
      <c r="A95" s="4" t="s">
        <v>1502</v>
      </c>
      <c r="B95" s="4" t="s">
        <v>242</v>
      </c>
      <c r="C95" s="7" t="s">
        <v>1544</v>
      </c>
      <c r="D95" s="7" t="s">
        <v>240</v>
      </c>
      <c r="E95" s="6">
        <v>6000000</v>
      </c>
      <c r="F95" s="6">
        <v>2000000</v>
      </c>
      <c r="G95" s="6">
        <v>2000000</v>
      </c>
      <c r="H95" s="6">
        <v>8000000</v>
      </c>
      <c r="I95" s="6">
        <v>0</v>
      </c>
      <c r="J95" s="6">
        <v>8000000</v>
      </c>
      <c r="K95" s="6">
        <v>923564</v>
      </c>
      <c r="L95" s="6">
        <v>5640709</v>
      </c>
      <c r="M95" s="6">
        <v>307855</v>
      </c>
      <c r="N95" s="6">
        <v>5025000</v>
      </c>
      <c r="O95" s="5">
        <v>62.81</v>
      </c>
    </row>
    <row r="96" spans="1:15" x14ac:dyDescent="0.25">
      <c r="A96" s="4" t="s">
        <v>1502</v>
      </c>
      <c r="B96" s="4" t="s">
        <v>236</v>
      </c>
      <c r="C96" s="7" t="s">
        <v>1543</v>
      </c>
      <c r="D96" s="7" t="s">
        <v>234</v>
      </c>
      <c r="E96" s="6">
        <v>0</v>
      </c>
      <c r="F96" s="6">
        <v>0</v>
      </c>
      <c r="G96" s="6">
        <v>1636400</v>
      </c>
      <c r="H96" s="6">
        <v>1636400</v>
      </c>
      <c r="I96" s="6">
        <v>0</v>
      </c>
      <c r="J96" s="6">
        <v>1636400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</row>
    <row r="97" spans="1:15" x14ac:dyDescent="0.25">
      <c r="A97" s="4" t="s">
        <v>1502</v>
      </c>
      <c r="B97" s="4" t="s">
        <v>227</v>
      </c>
      <c r="C97" s="7" t="s">
        <v>1542</v>
      </c>
      <c r="D97" s="7" t="s">
        <v>225</v>
      </c>
      <c r="E97" s="6">
        <v>0</v>
      </c>
      <c r="F97" s="6">
        <v>0</v>
      </c>
      <c r="G97" s="6">
        <v>12386100</v>
      </c>
      <c r="H97" s="6">
        <v>12386100</v>
      </c>
      <c r="I97" s="6">
        <v>0</v>
      </c>
      <c r="J97" s="6">
        <v>12386100</v>
      </c>
      <c r="K97" s="6">
        <v>0</v>
      </c>
      <c r="L97" s="6">
        <v>12386023</v>
      </c>
      <c r="M97" s="6">
        <v>0</v>
      </c>
      <c r="N97" s="6">
        <v>12386023</v>
      </c>
      <c r="O97" s="5">
        <v>99.99</v>
      </c>
    </row>
    <row r="98" spans="1:15" x14ac:dyDescent="0.25">
      <c r="A98" s="4" t="s">
        <v>1502</v>
      </c>
      <c r="B98" s="4" t="s">
        <v>218</v>
      </c>
      <c r="C98" s="7" t="s">
        <v>1541</v>
      </c>
      <c r="D98" s="7" t="s">
        <v>216</v>
      </c>
      <c r="E98" s="6">
        <v>0</v>
      </c>
      <c r="F98" s="6">
        <v>0</v>
      </c>
      <c r="G98" s="6">
        <v>12386100</v>
      </c>
      <c r="H98" s="6">
        <v>12386100</v>
      </c>
      <c r="I98" s="6">
        <v>0</v>
      </c>
      <c r="J98" s="6">
        <v>12386100</v>
      </c>
      <c r="K98" s="6">
        <v>0</v>
      </c>
      <c r="L98" s="6">
        <v>12386023</v>
      </c>
      <c r="M98" s="6">
        <v>0</v>
      </c>
      <c r="N98" s="6">
        <v>12386023</v>
      </c>
      <c r="O98" s="5">
        <v>99.99</v>
      </c>
    </row>
    <row r="99" spans="1:15" x14ac:dyDescent="0.25">
      <c r="A99" s="4" t="s">
        <v>1502</v>
      </c>
      <c r="B99" s="4" t="s">
        <v>215</v>
      </c>
      <c r="C99" s="7" t="s">
        <v>1540</v>
      </c>
      <c r="D99" s="7" t="s">
        <v>213</v>
      </c>
      <c r="E99" s="6">
        <v>30000000</v>
      </c>
      <c r="F99" s="6">
        <v>0</v>
      </c>
      <c r="G99" s="6">
        <v>0</v>
      </c>
      <c r="H99" s="6">
        <v>30000000</v>
      </c>
      <c r="I99" s="6">
        <v>0</v>
      </c>
      <c r="J99" s="6">
        <v>30000000</v>
      </c>
      <c r="K99" s="6">
        <v>1029672</v>
      </c>
      <c r="L99" s="6">
        <v>12487860</v>
      </c>
      <c r="M99" s="6">
        <v>63857</v>
      </c>
      <c r="N99" s="6">
        <v>11522045</v>
      </c>
      <c r="O99" s="5">
        <v>38.4</v>
      </c>
    </row>
    <row r="100" spans="1:15" x14ac:dyDescent="0.25">
      <c r="A100" s="4" t="s">
        <v>1502</v>
      </c>
      <c r="B100" s="4" t="s">
        <v>209</v>
      </c>
      <c r="C100" s="7" t="s">
        <v>1539</v>
      </c>
      <c r="D100" s="7" t="s">
        <v>207</v>
      </c>
      <c r="E100" s="6">
        <v>128000000</v>
      </c>
      <c r="F100" s="6">
        <v>0</v>
      </c>
      <c r="G100" s="6">
        <v>30349100</v>
      </c>
      <c r="H100" s="6">
        <v>158349100</v>
      </c>
      <c r="I100" s="6">
        <v>0</v>
      </c>
      <c r="J100" s="6">
        <v>158349100</v>
      </c>
      <c r="K100" s="6">
        <v>1191303</v>
      </c>
      <c r="L100" s="6">
        <v>153024356</v>
      </c>
      <c r="M100" s="6">
        <v>595652</v>
      </c>
      <c r="N100" s="6">
        <v>152428705</v>
      </c>
      <c r="O100" s="5">
        <v>96.26</v>
      </c>
    </row>
    <row r="101" spans="1:15" x14ac:dyDescent="0.25">
      <c r="A101" s="4" t="s">
        <v>1502</v>
      </c>
      <c r="B101" s="4" t="s">
        <v>194</v>
      </c>
      <c r="C101" s="7" t="s">
        <v>1538</v>
      </c>
      <c r="D101" s="7" t="s">
        <v>192</v>
      </c>
      <c r="E101" s="6">
        <v>4188174100</v>
      </c>
      <c r="F101" s="6">
        <v>364000000</v>
      </c>
      <c r="G101" s="6">
        <v>-26000000</v>
      </c>
      <c r="H101" s="6">
        <v>4162174100</v>
      </c>
      <c r="I101" s="6">
        <v>0</v>
      </c>
      <c r="J101" s="6">
        <v>4162174100</v>
      </c>
      <c r="K101" s="6">
        <v>972718410</v>
      </c>
      <c r="L101" s="6">
        <v>2626804796</v>
      </c>
      <c r="M101" s="6">
        <v>972672251</v>
      </c>
      <c r="N101" s="6">
        <v>2626758637</v>
      </c>
      <c r="O101" s="5">
        <v>63.11</v>
      </c>
    </row>
    <row r="102" spans="1:15" x14ac:dyDescent="0.25">
      <c r="A102" s="4" t="s">
        <v>1502</v>
      </c>
      <c r="B102" s="4" t="s">
        <v>191</v>
      </c>
      <c r="C102" s="7" t="s">
        <v>1537</v>
      </c>
      <c r="D102" s="7" t="s">
        <v>189</v>
      </c>
      <c r="E102" s="6">
        <v>3660174100</v>
      </c>
      <c r="F102" s="6">
        <v>167000000</v>
      </c>
      <c r="G102" s="6">
        <v>-18000000</v>
      </c>
      <c r="H102" s="6">
        <v>3642174100</v>
      </c>
      <c r="I102" s="6">
        <v>0</v>
      </c>
      <c r="J102" s="6">
        <v>3642174100</v>
      </c>
      <c r="K102" s="6">
        <v>897694417</v>
      </c>
      <c r="L102" s="6">
        <v>2263566244</v>
      </c>
      <c r="M102" s="6">
        <v>897648258</v>
      </c>
      <c r="N102" s="6">
        <v>2263520085</v>
      </c>
      <c r="O102" s="5">
        <v>62.14</v>
      </c>
    </row>
    <row r="103" spans="1:15" x14ac:dyDescent="0.25">
      <c r="A103" s="4" t="s">
        <v>1502</v>
      </c>
      <c r="B103" s="4" t="s">
        <v>188</v>
      </c>
      <c r="C103" s="7" t="s">
        <v>1536</v>
      </c>
      <c r="D103" s="7" t="s">
        <v>186</v>
      </c>
      <c r="E103" s="6">
        <v>1040087050</v>
      </c>
      <c r="F103" s="6">
        <v>0</v>
      </c>
      <c r="G103" s="6">
        <v>0</v>
      </c>
      <c r="H103" s="6">
        <v>1040087050</v>
      </c>
      <c r="I103" s="6">
        <v>0</v>
      </c>
      <c r="J103" s="6">
        <v>1040087050</v>
      </c>
      <c r="K103" s="6">
        <v>271123145</v>
      </c>
      <c r="L103" s="6">
        <v>651020552</v>
      </c>
      <c r="M103" s="6">
        <v>271076986</v>
      </c>
      <c r="N103" s="6">
        <v>650974393</v>
      </c>
      <c r="O103" s="5">
        <v>62.58</v>
      </c>
    </row>
    <row r="104" spans="1:15" x14ac:dyDescent="0.25">
      <c r="A104" s="4" t="s">
        <v>1502</v>
      </c>
      <c r="B104" s="4" t="s">
        <v>185</v>
      </c>
      <c r="C104" s="7" t="s">
        <v>1535</v>
      </c>
      <c r="D104" s="7" t="s">
        <v>183</v>
      </c>
      <c r="E104" s="6">
        <v>1023087050</v>
      </c>
      <c r="F104" s="6">
        <v>0</v>
      </c>
      <c r="G104" s="6">
        <v>0</v>
      </c>
      <c r="H104" s="6">
        <v>1023087050</v>
      </c>
      <c r="I104" s="6">
        <v>0</v>
      </c>
      <c r="J104" s="6">
        <v>1023087050</v>
      </c>
      <c r="K104" s="6">
        <v>283528298</v>
      </c>
      <c r="L104" s="6">
        <v>661566029</v>
      </c>
      <c r="M104" s="6">
        <v>283528298</v>
      </c>
      <c r="N104" s="6">
        <v>661566029</v>
      </c>
      <c r="O104" s="5">
        <v>64.66</v>
      </c>
    </row>
    <row r="105" spans="1:15" x14ac:dyDescent="0.25">
      <c r="A105" s="4" t="s">
        <v>1502</v>
      </c>
      <c r="B105" s="4" t="s">
        <v>182</v>
      </c>
      <c r="C105" s="7" t="s">
        <v>1534</v>
      </c>
      <c r="D105" s="7" t="s">
        <v>180</v>
      </c>
      <c r="E105" s="6">
        <v>899000000</v>
      </c>
      <c r="F105" s="6">
        <v>0</v>
      </c>
      <c r="G105" s="6">
        <v>0</v>
      </c>
      <c r="H105" s="6">
        <v>899000000</v>
      </c>
      <c r="I105" s="6">
        <v>0</v>
      </c>
      <c r="J105" s="6">
        <v>899000000</v>
      </c>
      <c r="K105" s="6">
        <v>215494960</v>
      </c>
      <c r="L105" s="6">
        <v>502821574</v>
      </c>
      <c r="M105" s="6">
        <v>215494960</v>
      </c>
      <c r="N105" s="6">
        <v>502821574</v>
      </c>
      <c r="O105" s="5">
        <v>55.93</v>
      </c>
    </row>
    <row r="106" spans="1:15" x14ac:dyDescent="0.25">
      <c r="A106" s="4" t="s">
        <v>1502</v>
      </c>
      <c r="B106" s="4" t="s">
        <v>179</v>
      </c>
      <c r="C106" s="7" t="s">
        <v>1533</v>
      </c>
      <c r="D106" s="7" t="s">
        <v>856</v>
      </c>
      <c r="E106" s="6">
        <v>275000000</v>
      </c>
      <c r="F106" s="6">
        <v>0</v>
      </c>
      <c r="G106" s="6">
        <v>0</v>
      </c>
      <c r="H106" s="6">
        <v>275000000</v>
      </c>
      <c r="I106" s="6">
        <v>0</v>
      </c>
      <c r="J106" s="6">
        <v>275000000</v>
      </c>
      <c r="K106" s="6">
        <v>67528819</v>
      </c>
      <c r="L106" s="6">
        <v>157567245</v>
      </c>
      <c r="M106" s="6">
        <v>67528819</v>
      </c>
      <c r="N106" s="6">
        <v>157567245</v>
      </c>
      <c r="O106" s="5">
        <v>57.29</v>
      </c>
    </row>
    <row r="107" spans="1:15" x14ac:dyDescent="0.25">
      <c r="A107" s="4" t="s">
        <v>1502</v>
      </c>
      <c r="B107" s="4" t="s">
        <v>176</v>
      </c>
      <c r="C107" s="7" t="s">
        <v>1532</v>
      </c>
      <c r="D107" s="7" t="s">
        <v>174</v>
      </c>
      <c r="E107" s="6">
        <v>423000000</v>
      </c>
      <c r="F107" s="6">
        <v>167000000</v>
      </c>
      <c r="G107" s="6">
        <v>-18000000</v>
      </c>
      <c r="H107" s="6">
        <v>405000000</v>
      </c>
      <c r="I107" s="6">
        <v>0</v>
      </c>
      <c r="J107" s="6">
        <v>405000000</v>
      </c>
      <c r="K107" s="6">
        <v>60019195</v>
      </c>
      <c r="L107" s="6">
        <v>290590844</v>
      </c>
      <c r="M107" s="6">
        <v>60019195</v>
      </c>
      <c r="N107" s="6">
        <v>290590844</v>
      </c>
      <c r="O107" s="5">
        <v>71.75</v>
      </c>
    </row>
    <row r="108" spans="1:15" x14ac:dyDescent="0.25">
      <c r="A108" s="4" t="s">
        <v>1502</v>
      </c>
      <c r="B108" s="4" t="s">
        <v>173</v>
      </c>
      <c r="C108" s="7" t="s">
        <v>1531</v>
      </c>
      <c r="D108" s="7" t="s">
        <v>171</v>
      </c>
      <c r="E108" s="6">
        <v>528000000</v>
      </c>
      <c r="F108" s="6">
        <v>197000000</v>
      </c>
      <c r="G108" s="6">
        <v>-8000000</v>
      </c>
      <c r="H108" s="6">
        <v>520000000</v>
      </c>
      <c r="I108" s="6">
        <v>0</v>
      </c>
      <c r="J108" s="6">
        <v>520000000</v>
      </c>
      <c r="K108" s="6">
        <v>75023993</v>
      </c>
      <c r="L108" s="6">
        <v>363238552</v>
      </c>
      <c r="M108" s="6">
        <v>75023993</v>
      </c>
      <c r="N108" s="6">
        <v>363238552</v>
      </c>
      <c r="O108" s="5">
        <v>69.849999999999994</v>
      </c>
    </row>
    <row r="109" spans="1:15" x14ac:dyDescent="0.25">
      <c r="A109" s="4" t="s">
        <v>1502</v>
      </c>
      <c r="B109" s="4" t="s">
        <v>158</v>
      </c>
      <c r="C109" s="7" t="s">
        <v>1530</v>
      </c>
      <c r="D109" s="7" t="s">
        <v>156</v>
      </c>
      <c r="E109" s="6">
        <v>317000000</v>
      </c>
      <c r="F109" s="6">
        <v>120000000</v>
      </c>
      <c r="G109" s="6">
        <v>-5000000</v>
      </c>
      <c r="H109" s="6">
        <v>312000000</v>
      </c>
      <c r="I109" s="6">
        <v>0</v>
      </c>
      <c r="J109" s="6">
        <v>312000000</v>
      </c>
      <c r="K109" s="6">
        <v>45014396</v>
      </c>
      <c r="L109" s="6">
        <v>217943131</v>
      </c>
      <c r="M109" s="6">
        <v>45014396</v>
      </c>
      <c r="N109" s="6">
        <v>217943131</v>
      </c>
      <c r="O109" s="5">
        <v>69.849999999999994</v>
      </c>
    </row>
    <row r="110" spans="1:15" x14ac:dyDescent="0.25">
      <c r="A110" s="4" t="s">
        <v>1502</v>
      </c>
      <c r="B110" s="4" t="s">
        <v>155</v>
      </c>
      <c r="C110" s="7" t="s">
        <v>1529</v>
      </c>
      <c r="D110" s="7" t="s">
        <v>153</v>
      </c>
      <c r="E110" s="6">
        <v>211000000</v>
      </c>
      <c r="F110" s="6">
        <v>77000000</v>
      </c>
      <c r="G110" s="6">
        <v>-3000000</v>
      </c>
      <c r="H110" s="6">
        <v>208000000</v>
      </c>
      <c r="I110" s="6">
        <v>0</v>
      </c>
      <c r="J110" s="6">
        <v>208000000</v>
      </c>
      <c r="K110" s="6">
        <v>30009597</v>
      </c>
      <c r="L110" s="6">
        <v>145295421</v>
      </c>
      <c r="M110" s="6">
        <v>30009597</v>
      </c>
      <c r="N110" s="6">
        <v>145295421</v>
      </c>
      <c r="O110" s="5">
        <v>69.849999999999994</v>
      </c>
    </row>
    <row r="111" spans="1:15" x14ac:dyDescent="0.25">
      <c r="A111" s="4" t="s">
        <v>1502</v>
      </c>
      <c r="B111" s="4" t="s">
        <v>143</v>
      </c>
      <c r="C111" s="7" t="s">
        <v>1528</v>
      </c>
      <c r="D111" s="7" t="s">
        <v>141</v>
      </c>
      <c r="E111" s="6">
        <v>2777000000</v>
      </c>
      <c r="F111" s="6">
        <v>995673880</v>
      </c>
      <c r="G111" s="6">
        <v>1153873880</v>
      </c>
      <c r="H111" s="6">
        <v>3930873880</v>
      </c>
      <c r="I111" s="6">
        <v>0</v>
      </c>
      <c r="J111" s="6">
        <v>3930873880</v>
      </c>
      <c r="K111" s="6">
        <v>275649489</v>
      </c>
      <c r="L111" s="6">
        <v>3003208070</v>
      </c>
      <c r="M111" s="6">
        <v>3544744</v>
      </c>
      <c r="N111" s="6">
        <v>250205474</v>
      </c>
      <c r="O111" s="5">
        <v>6.36</v>
      </c>
    </row>
    <row r="112" spans="1:15" x14ac:dyDescent="0.25">
      <c r="A112" s="4" t="s">
        <v>1502</v>
      </c>
      <c r="B112" s="4" t="s">
        <v>140</v>
      </c>
      <c r="C112" s="7" t="s">
        <v>1527</v>
      </c>
      <c r="D112" s="7" t="s">
        <v>138</v>
      </c>
      <c r="E112" s="6">
        <v>2777000000</v>
      </c>
      <c r="F112" s="6">
        <v>995673880</v>
      </c>
      <c r="G112" s="6">
        <v>1153873880</v>
      </c>
      <c r="H112" s="6">
        <v>3930873880</v>
      </c>
      <c r="I112" s="6">
        <v>0</v>
      </c>
      <c r="J112" s="6">
        <v>3930873880</v>
      </c>
      <c r="K112" s="6">
        <v>275649489</v>
      </c>
      <c r="L112" s="6">
        <v>3003208070</v>
      </c>
      <c r="M112" s="6">
        <v>3544744</v>
      </c>
      <c r="N112" s="6">
        <v>250205474</v>
      </c>
      <c r="O112" s="5">
        <v>6.36</v>
      </c>
    </row>
    <row r="113" spans="1:15" x14ac:dyDescent="0.25">
      <c r="A113" s="4" t="s">
        <v>1502</v>
      </c>
      <c r="B113" s="4" t="s">
        <v>137</v>
      </c>
      <c r="C113" s="7" t="s">
        <v>1526</v>
      </c>
      <c r="D113" s="7" t="s">
        <v>135</v>
      </c>
      <c r="E113" s="6">
        <v>952000000</v>
      </c>
      <c r="F113" s="6">
        <v>345000000</v>
      </c>
      <c r="G113" s="6">
        <v>407000000</v>
      </c>
      <c r="H113" s="6">
        <v>1359000000</v>
      </c>
      <c r="I113" s="6">
        <v>0</v>
      </c>
      <c r="J113" s="6">
        <v>1359000000</v>
      </c>
      <c r="K113" s="6">
        <v>32350139</v>
      </c>
      <c r="L113" s="6">
        <v>1003435341</v>
      </c>
      <c r="M113" s="6">
        <v>365000</v>
      </c>
      <c r="N113" s="6">
        <v>81265231</v>
      </c>
      <c r="O113" s="5">
        <v>5.97</v>
      </c>
    </row>
    <row r="114" spans="1:15" x14ac:dyDescent="0.25">
      <c r="A114" s="4" t="s">
        <v>1502</v>
      </c>
      <c r="B114" s="4" t="s">
        <v>134</v>
      </c>
      <c r="C114" s="7" t="s">
        <v>1525</v>
      </c>
      <c r="D114" s="7" t="s">
        <v>132</v>
      </c>
      <c r="E114" s="6">
        <v>1825000000</v>
      </c>
      <c r="F114" s="6">
        <v>650673880</v>
      </c>
      <c r="G114" s="6">
        <v>746873880</v>
      </c>
      <c r="H114" s="6">
        <v>2571873880</v>
      </c>
      <c r="I114" s="6">
        <v>0</v>
      </c>
      <c r="J114" s="6">
        <v>2571873880</v>
      </c>
      <c r="K114" s="6">
        <v>243299350</v>
      </c>
      <c r="L114" s="6">
        <v>1999772729</v>
      </c>
      <c r="M114" s="6">
        <v>3179744</v>
      </c>
      <c r="N114" s="6">
        <v>168940243</v>
      </c>
      <c r="O114" s="5">
        <v>6.56</v>
      </c>
    </row>
    <row r="115" spans="1:15" x14ac:dyDescent="0.25">
      <c r="A115" s="4" t="s">
        <v>1502</v>
      </c>
      <c r="B115" s="4" t="s">
        <v>125</v>
      </c>
      <c r="C115" s="7" t="s">
        <v>1524</v>
      </c>
      <c r="D115" s="7" t="s">
        <v>123</v>
      </c>
      <c r="E115" s="6">
        <v>7093000000</v>
      </c>
      <c r="F115" s="6">
        <v>3118700000</v>
      </c>
      <c r="G115" s="6">
        <v>3816988000</v>
      </c>
      <c r="H115" s="6">
        <v>10909988000</v>
      </c>
      <c r="I115" s="6">
        <v>0</v>
      </c>
      <c r="J115" s="6">
        <v>10909988000</v>
      </c>
      <c r="K115" s="6">
        <v>1909631333</v>
      </c>
      <c r="L115" s="6">
        <v>9023610771</v>
      </c>
      <c r="M115" s="6">
        <v>743092194</v>
      </c>
      <c r="N115" s="6">
        <v>5250891924</v>
      </c>
      <c r="O115" s="5">
        <v>48.12</v>
      </c>
    </row>
    <row r="116" spans="1:15" x14ac:dyDescent="0.25">
      <c r="A116" s="4" t="s">
        <v>1502</v>
      </c>
      <c r="B116" s="4" t="s">
        <v>122</v>
      </c>
      <c r="C116" s="7" t="s">
        <v>1523</v>
      </c>
      <c r="D116" s="7" t="s">
        <v>120</v>
      </c>
      <c r="E116" s="6">
        <v>102000000</v>
      </c>
      <c r="F116" s="6">
        <v>70000000</v>
      </c>
      <c r="G116" s="6">
        <v>70000000</v>
      </c>
      <c r="H116" s="6">
        <v>172000000</v>
      </c>
      <c r="I116" s="6">
        <v>0</v>
      </c>
      <c r="J116" s="6">
        <v>172000000</v>
      </c>
      <c r="K116" s="6">
        <v>1693600</v>
      </c>
      <c r="L116" s="6">
        <v>85459676</v>
      </c>
      <c r="M116" s="6">
        <v>1693600</v>
      </c>
      <c r="N116" s="6">
        <v>8951496</v>
      </c>
      <c r="O116" s="5">
        <v>5.2</v>
      </c>
    </row>
    <row r="117" spans="1:15" x14ac:dyDescent="0.25">
      <c r="A117" s="4" t="s">
        <v>1502</v>
      </c>
      <c r="B117" s="4" t="s">
        <v>119</v>
      </c>
      <c r="C117" s="7" t="s">
        <v>1522</v>
      </c>
      <c r="D117" s="7" t="s">
        <v>117</v>
      </c>
      <c r="E117" s="6">
        <v>343000000</v>
      </c>
      <c r="F117" s="6">
        <v>110700000</v>
      </c>
      <c r="G117" s="6">
        <v>110700000</v>
      </c>
      <c r="H117" s="6">
        <v>453700000</v>
      </c>
      <c r="I117" s="6">
        <v>0</v>
      </c>
      <c r="J117" s="6">
        <v>453700000</v>
      </c>
      <c r="K117" s="6">
        <v>29600000</v>
      </c>
      <c r="L117" s="6">
        <v>362940080</v>
      </c>
      <c r="M117" s="6">
        <v>0</v>
      </c>
      <c r="N117" s="6">
        <v>0</v>
      </c>
      <c r="O117" s="5">
        <v>0</v>
      </c>
    </row>
    <row r="118" spans="1:15" x14ac:dyDescent="0.25">
      <c r="A118" s="4" t="s">
        <v>1502</v>
      </c>
      <c r="B118" s="4" t="s">
        <v>116</v>
      </c>
      <c r="C118" s="7" t="s">
        <v>1521</v>
      </c>
      <c r="D118" s="7" t="s">
        <v>114</v>
      </c>
      <c r="E118" s="6">
        <v>1334000000</v>
      </c>
      <c r="F118" s="6">
        <v>470000000</v>
      </c>
      <c r="G118" s="6">
        <v>370000000</v>
      </c>
      <c r="H118" s="6">
        <v>1704000000</v>
      </c>
      <c r="I118" s="6">
        <v>0</v>
      </c>
      <c r="J118" s="6">
        <v>1704000000</v>
      </c>
      <c r="K118" s="6">
        <v>360000000</v>
      </c>
      <c r="L118" s="6">
        <v>1591061668</v>
      </c>
      <c r="M118" s="6">
        <v>6126924</v>
      </c>
      <c r="N118" s="6">
        <v>338621921</v>
      </c>
      <c r="O118" s="5">
        <v>19.87</v>
      </c>
    </row>
    <row r="119" spans="1:15" x14ac:dyDescent="0.25">
      <c r="A119" s="4" t="s">
        <v>1502</v>
      </c>
      <c r="B119" s="4" t="s">
        <v>110</v>
      </c>
      <c r="C119" s="7" t="s">
        <v>1520</v>
      </c>
      <c r="D119" s="7" t="s">
        <v>108</v>
      </c>
      <c r="E119" s="6">
        <v>4939000000</v>
      </c>
      <c r="F119" s="6">
        <v>2468000000</v>
      </c>
      <c r="G119" s="6">
        <v>2938840000</v>
      </c>
      <c r="H119" s="6">
        <v>7877840000</v>
      </c>
      <c r="I119" s="6">
        <v>0</v>
      </c>
      <c r="J119" s="6">
        <v>7877840000</v>
      </c>
      <c r="K119" s="6">
        <v>1405177733</v>
      </c>
      <c r="L119" s="6">
        <v>6603844347</v>
      </c>
      <c r="M119" s="6">
        <v>725414070</v>
      </c>
      <c r="N119" s="6">
        <v>4885590998</v>
      </c>
      <c r="O119" s="5">
        <v>62.01</v>
      </c>
    </row>
    <row r="120" spans="1:15" x14ac:dyDescent="0.25">
      <c r="A120" s="4" t="s">
        <v>1502</v>
      </c>
      <c r="B120" s="4" t="s">
        <v>107</v>
      </c>
      <c r="C120" s="7" t="s">
        <v>1519</v>
      </c>
      <c r="D120" s="7" t="s">
        <v>622</v>
      </c>
      <c r="E120" s="6">
        <v>4939000000</v>
      </c>
      <c r="F120" s="6">
        <v>2468000000</v>
      </c>
      <c r="G120" s="6">
        <v>2938840000</v>
      </c>
      <c r="H120" s="6">
        <v>7877840000</v>
      </c>
      <c r="I120" s="6">
        <v>0</v>
      </c>
      <c r="J120" s="6">
        <v>7877840000</v>
      </c>
      <c r="K120" s="6">
        <v>1405177733</v>
      </c>
      <c r="L120" s="6">
        <v>6603844347</v>
      </c>
      <c r="M120" s="6">
        <v>725414070</v>
      </c>
      <c r="N120" s="6">
        <v>4885590998</v>
      </c>
      <c r="O120" s="5">
        <v>62.01</v>
      </c>
    </row>
    <row r="121" spans="1:15" x14ac:dyDescent="0.25">
      <c r="A121" s="4" t="s">
        <v>1502</v>
      </c>
      <c r="B121" s="4" t="s">
        <v>101</v>
      </c>
      <c r="C121" s="7" t="s">
        <v>1518</v>
      </c>
      <c r="D121" s="7" t="s">
        <v>99</v>
      </c>
      <c r="E121" s="6">
        <v>375000000</v>
      </c>
      <c r="F121" s="6">
        <v>0</v>
      </c>
      <c r="G121" s="6">
        <v>327448000</v>
      </c>
      <c r="H121" s="6">
        <v>702448000</v>
      </c>
      <c r="I121" s="6">
        <v>0</v>
      </c>
      <c r="J121" s="6">
        <v>702448000</v>
      </c>
      <c r="K121" s="6">
        <v>113160000</v>
      </c>
      <c r="L121" s="6">
        <v>380305000</v>
      </c>
      <c r="M121" s="6">
        <v>9857600</v>
      </c>
      <c r="N121" s="6">
        <v>17727509</v>
      </c>
      <c r="O121" s="5">
        <v>2.52</v>
      </c>
    </row>
    <row r="122" spans="1:15" x14ac:dyDescent="0.25">
      <c r="A122" s="4" t="s">
        <v>1502</v>
      </c>
      <c r="B122" s="4" t="s">
        <v>98</v>
      </c>
      <c r="C122" s="7" t="s">
        <v>1517</v>
      </c>
      <c r="D122" s="7" t="s">
        <v>96</v>
      </c>
      <c r="E122" s="6">
        <v>0</v>
      </c>
      <c r="F122" s="6">
        <v>0</v>
      </c>
      <c r="G122" s="6">
        <v>20000000</v>
      </c>
      <c r="H122" s="6">
        <v>20000000</v>
      </c>
      <c r="I122" s="6">
        <v>0</v>
      </c>
      <c r="J122" s="6">
        <v>20000000</v>
      </c>
      <c r="K122" s="6">
        <v>0</v>
      </c>
      <c r="L122" s="6">
        <v>3132000</v>
      </c>
      <c r="M122" s="6">
        <v>3132000</v>
      </c>
      <c r="N122" s="6">
        <v>3132000</v>
      </c>
      <c r="O122" s="5">
        <v>15.66</v>
      </c>
    </row>
    <row r="123" spans="1:15" x14ac:dyDescent="0.25">
      <c r="A123" s="4" t="s">
        <v>1502</v>
      </c>
      <c r="B123" s="4" t="s">
        <v>95</v>
      </c>
      <c r="C123" s="7" t="s">
        <v>1516</v>
      </c>
      <c r="D123" s="7" t="s">
        <v>93</v>
      </c>
      <c r="E123" s="6">
        <v>0</v>
      </c>
      <c r="F123" s="6">
        <v>0</v>
      </c>
      <c r="G123" s="6">
        <v>20000000</v>
      </c>
      <c r="H123" s="6">
        <v>20000000</v>
      </c>
      <c r="I123" s="6">
        <v>0</v>
      </c>
      <c r="J123" s="6">
        <v>20000000</v>
      </c>
      <c r="K123" s="6">
        <v>0</v>
      </c>
      <c r="L123" s="6">
        <v>3132000</v>
      </c>
      <c r="M123" s="6">
        <v>3132000</v>
      </c>
      <c r="N123" s="6">
        <v>3132000</v>
      </c>
      <c r="O123" s="5">
        <v>15.66</v>
      </c>
    </row>
    <row r="124" spans="1:15" x14ac:dyDescent="0.25">
      <c r="A124" s="4" t="s">
        <v>1502</v>
      </c>
      <c r="B124" s="4" t="s">
        <v>86</v>
      </c>
      <c r="C124" s="7" t="s">
        <v>1515</v>
      </c>
      <c r="D124" s="7" t="s">
        <v>84</v>
      </c>
      <c r="E124" s="6">
        <v>2165325900</v>
      </c>
      <c r="F124" s="6">
        <v>0</v>
      </c>
      <c r="G124" s="6">
        <v>3481792185</v>
      </c>
      <c r="H124" s="6">
        <v>5647118085</v>
      </c>
      <c r="I124" s="6">
        <v>0</v>
      </c>
      <c r="J124" s="6">
        <v>5647118085</v>
      </c>
      <c r="K124" s="6">
        <v>-15112054</v>
      </c>
      <c r="L124" s="6">
        <v>5562125468</v>
      </c>
      <c r="M124" s="6">
        <v>27765941</v>
      </c>
      <c r="N124" s="6">
        <v>3047242302</v>
      </c>
      <c r="O124" s="5">
        <v>53.96</v>
      </c>
    </row>
    <row r="125" spans="1:15" x14ac:dyDescent="0.25">
      <c r="A125" s="4" t="s">
        <v>1502</v>
      </c>
      <c r="B125" s="4" t="s">
        <v>83</v>
      </c>
      <c r="C125" s="7" t="s">
        <v>1514</v>
      </c>
      <c r="D125" s="7" t="s">
        <v>610</v>
      </c>
      <c r="E125" s="6">
        <v>2165325900</v>
      </c>
      <c r="F125" s="6">
        <v>0</v>
      </c>
      <c r="G125" s="6">
        <v>3394205724</v>
      </c>
      <c r="H125" s="6">
        <v>5559531624</v>
      </c>
      <c r="I125" s="6">
        <v>0</v>
      </c>
      <c r="J125" s="6">
        <v>5559531624</v>
      </c>
      <c r="K125" s="6">
        <v>-15112054</v>
      </c>
      <c r="L125" s="6">
        <v>5476039249</v>
      </c>
      <c r="M125" s="6">
        <v>27765941</v>
      </c>
      <c r="N125" s="6">
        <v>3020232053</v>
      </c>
      <c r="O125" s="5">
        <v>54.32</v>
      </c>
    </row>
    <row r="126" spans="1:15" x14ac:dyDescent="0.25">
      <c r="A126" s="4" t="s">
        <v>1502</v>
      </c>
      <c r="B126" s="4" t="s">
        <v>80</v>
      </c>
      <c r="C126" s="7" t="s">
        <v>1513</v>
      </c>
      <c r="D126" s="7" t="s">
        <v>609</v>
      </c>
      <c r="E126" s="6">
        <v>0</v>
      </c>
      <c r="F126" s="6">
        <v>0</v>
      </c>
      <c r="G126" s="6">
        <v>87586461</v>
      </c>
      <c r="H126" s="6">
        <v>87586461</v>
      </c>
      <c r="I126" s="6">
        <v>0</v>
      </c>
      <c r="J126" s="6">
        <v>87586461</v>
      </c>
      <c r="K126" s="6">
        <v>0</v>
      </c>
      <c r="L126" s="6">
        <v>86086219</v>
      </c>
      <c r="M126" s="6">
        <v>0</v>
      </c>
      <c r="N126" s="6">
        <v>27010249</v>
      </c>
      <c r="O126" s="5">
        <v>30.83</v>
      </c>
    </row>
    <row r="127" spans="1:15" x14ac:dyDescent="0.25">
      <c r="A127" s="4" t="s">
        <v>1502</v>
      </c>
      <c r="B127" s="4" t="s">
        <v>68</v>
      </c>
      <c r="C127" s="7" t="s">
        <v>1243</v>
      </c>
      <c r="D127" s="7" t="s">
        <v>849</v>
      </c>
      <c r="E127" s="6">
        <v>0</v>
      </c>
      <c r="F127" s="6">
        <v>0</v>
      </c>
      <c r="G127" s="6">
        <v>1480000000</v>
      </c>
      <c r="H127" s="6">
        <v>1480000000</v>
      </c>
      <c r="I127" s="6">
        <v>0</v>
      </c>
      <c r="J127" s="6">
        <v>1480000000</v>
      </c>
      <c r="K127" s="6">
        <v>195000000</v>
      </c>
      <c r="L127" s="6">
        <v>675000000</v>
      </c>
      <c r="M127" s="6">
        <v>0</v>
      </c>
      <c r="N127" s="6">
        <v>480000000</v>
      </c>
      <c r="O127" s="5">
        <v>32.43</v>
      </c>
    </row>
    <row r="128" spans="1:15" x14ac:dyDescent="0.25">
      <c r="A128" s="4" t="s">
        <v>1502</v>
      </c>
      <c r="B128" s="4" t="s">
        <v>65</v>
      </c>
      <c r="C128" s="7" t="s">
        <v>1242</v>
      </c>
      <c r="D128" s="7" t="s">
        <v>63</v>
      </c>
      <c r="E128" s="6">
        <v>0</v>
      </c>
      <c r="F128" s="6">
        <v>0</v>
      </c>
      <c r="G128" s="6">
        <v>1261289000</v>
      </c>
      <c r="H128" s="6">
        <v>1261289000</v>
      </c>
      <c r="I128" s="6">
        <v>0</v>
      </c>
      <c r="J128" s="6">
        <v>1261289000</v>
      </c>
      <c r="K128" s="6">
        <v>195000000</v>
      </c>
      <c r="L128" s="6">
        <v>456289000</v>
      </c>
      <c r="M128" s="6">
        <v>0</v>
      </c>
      <c r="N128" s="6">
        <v>261289000</v>
      </c>
      <c r="O128" s="5">
        <v>20.71</v>
      </c>
    </row>
    <row r="129" spans="1:15" x14ac:dyDescent="0.25">
      <c r="A129" s="4" t="s">
        <v>1502</v>
      </c>
      <c r="B129" s="4" t="s">
        <v>62</v>
      </c>
      <c r="C129" s="7" t="s">
        <v>1512</v>
      </c>
      <c r="D129" s="7" t="s">
        <v>60</v>
      </c>
      <c r="E129" s="6">
        <v>0</v>
      </c>
      <c r="F129" s="6">
        <v>0</v>
      </c>
      <c r="G129" s="6">
        <v>1261289000</v>
      </c>
      <c r="H129" s="6">
        <v>1261289000</v>
      </c>
      <c r="I129" s="6">
        <v>0</v>
      </c>
      <c r="J129" s="6">
        <v>1261289000</v>
      </c>
      <c r="K129" s="6">
        <v>195000000</v>
      </c>
      <c r="L129" s="6">
        <v>456289000</v>
      </c>
      <c r="M129" s="6">
        <v>0</v>
      </c>
      <c r="N129" s="6">
        <v>261289000</v>
      </c>
      <c r="O129" s="5">
        <v>20.71</v>
      </c>
    </row>
    <row r="130" spans="1:15" ht="21" x14ac:dyDescent="0.25">
      <c r="A130" s="4" t="s">
        <v>1502</v>
      </c>
      <c r="B130" s="4" t="s">
        <v>59</v>
      </c>
      <c r="C130" s="7" t="s">
        <v>1511</v>
      </c>
      <c r="D130" s="7" t="s">
        <v>57</v>
      </c>
      <c r="E130" s="6">
        <v>0</v>
      </c>
      <c r="F130" s="6">
        <v>0</v>
      </c>
      <c r="G130" s="6">
        <v>1261289000</v>
      </c>
      <c r="H130" s="6">
        <v>1261289000</v>
      </c>
      <c r="I130" s="6">
        <v>0</v>
      </c>
      <c r="J130" s="6">
        <v>1261289000</v>
      </c>
      <c r="K130" s="6">
        <v>195000000</v>
      </c>
      <c r="L130" s="6">
        <v>456289000</v>
      </c>
      <c r="M130" s="6">
        <v>0</v>
      </c>
      <c r="N130" s="6">
        <v>261289000</v>
      </c>
      <c r="O130" s="5">
        <v>20.71</v>
      </c>
    </row>
    <row r="131" spans="1:15" x14ac:dyDescent="0.25">
      <c r="A131" s="4" t="s">
        <v>1502</v>
      </c>
      <c r="B131" s="4" t="s">
        <v>56</v>
      </c>
      <c r="C131" s="7" t="s">
        <v>1510</v>
      </c>
      <c r="D131" s="7" t="s">
        <v>54</v>
      </c>
      <c r="E131" s="6">
        <v>0</v>
      </c>
      <c r="F131" s="6">
        <v>0</v>
      </c>
      <c r="G131" s="6">
        <v>1261289000</v>
      </c>
      <c r="H131" s="6">
        <v>1261289000</v>
      </c>
      <c r="I131" s="6">
        <v>0</v>
      </c>
      <c r="J131" s="6">
        <v>1261289000</v>
      </c>
      <c r="K131" s="6">
        <v>195000000</v>
      </c>
      <c r="L131" s="6">
        <v>456289000</v>
      </c>
      <c r="M131" s="6">
        <v>0</v>
      </c>
      <c r="N131" s="6">
        <v>261289000</v>
      </c>
      <c r="O131" s="5">
        <v>20.71</v>
      </c>
    </row>
    <row r="132" spans="1:15" x14ac:dyDescent="0.25">
      <c r="A132" s="4" t="s">
        <v>1502</v>
      </c>
      <c r="B132" s="4" t="s">
        <v>39</v>
      </c>
      <c r="C132" s="7" t="s">
        <v>1509</v>
      </c>
      <c r="D132" s="7" t="s">
        <v>835</v>
      </c>
      <c r="E132" s="6">
        <v>0</v>
      </c>
      <c r="F132" s="6">
        <v>0</v>
      </c>
      <c r="G132" s="6">
        <v>461289000</v>
      </c>
      <c r="H132" s="6">
        <v>461289000</v>
      </c>
      <c r="I132" s="6">
        <v>0</v>
      </c>
      <c r="J132" s="6">
        <v>461289000</v>
      </c>
      <c r="K132" s="6">
        <v>195000000</v>
      </c>
      <c r="L132" s="6">
        <v>456289000</v>
      </c>
      <c r="M132" s="6">
        <v>0</v>
      </c>
      <c r="N132" s="6">
        <v>261289000</v>
      </c>
      <c r="O132" s="5">
        <v>56.64</v>
      </c>
    </row>
    <row r="133" spans="1:15" x14ac:dyDescent="0.25">
      <c r="A133" s="4" t="s">
        <v>1502</v>
      </c>
      <c r="B133" s="4" t="s">
        <v>843</v>
      </c>
      <c r="C133" s="7" t="s">
        <v>1508</v>
      </c>
      <c r="D133" s="7" t="s">
        <v>1507</v>
      </c>
      <c r="E133" s="6">
        <v>0</v>
      </c>
      <c r="F133" s="6">
        <v>0</v>
      </c>
      <c r="G133" s="6">
        <v>461289000</v>
      </c>
      <c r="H133" s="6">
        <v>461289000</v>
      </c>
      <c r="I133" s="6">
        <v>0</v>
      </c>
      <c r="J133" s="6">
        <v>461289000</v>
      </c>
      <c r="K133" s="6">
        <v>195000000</v>
      </c>
      <c r="L133" s="6">
        <v>456289000</v>
      </c>
      <c r="M133" s="6">
        <v>0</v>
      </c>
      <c r="N133" s="6">
        <v>261289000</v>
      </c>
      <c r="O133" s="5">
        <v>56.64</v>
      </c>
    </row>
    <row r="134" spans="1:15" x14ac:dyDescent="0.25">
      <c r="A134" s="4" t="s">
        <v>1502</v>
      </c>
      <c r="B134" s="4" t="s">
        <v>31</v>
      </c>
      <c r="C134" s="7" t="s">
        <v>1506</v>
      </c>
      <c r="D134" s="7" t="s">
        <v>818</v>
      </c>
      <c r="E134" s="6">
        <v>0</v>
      </c>
      <c r="F134" s="6">
        <v>0</v>
      </c>
      <c r="G134" s="6">
        <v>800000000</v>
      </c>
      <c r="H134" s="6">
        <v>800000000</v>
      </c>
      <c r="I134" s="6">
        <v>0</v>
      </c>
      <c r="J134" s="6">
        <v>800000000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1502</v>
      </c>
      <c r="B135" s="4" t="s">
        <v>823</v>
      </c>
      <c r="C135" s="7" t="s">
        <v>1505</v>
      </c>
      <c r="D135" s="7" t="s">
        <v>1504</v>
      </c>
      <c r="E135" s="6">
        <v>0</v>
      </c>
      <c r="F135" s="6">
        <v>0</v>
      </c>
      <c r="G135" s="6">
        <v>800000000</v>
      </c>
      <c r="H135" s="6">
        <v>800000000</v>
      </c>
      <c r="I135" s="6">
        <v>0</v>
      </c>
      <c r="J135" s="6">
        <v>800000000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1502</v>
      </c>
      <c r="B136" s="4" t="s">
        <v>12</v>
      </c>
      <c r="C136" s="7" t="s">
        <v>1203</v>
      </c>
      <c r="D136" s="7" t="s">
        <v>1503</v>
      </c>
      <c r="E136" s="6">
        <v>0</v>
      </c>
      <c r="F136" s="6">
        <v>0</v>
      </c>
      <c r="G136" s="6">
        <v>218711000</v>
      </c>
      <c r="H136" s="6">
        <v>218711000</v>
      </c>
      <c r="I136" s="6">
        <v>0</v>
      </c>
      <c r="J136" s="6">
        <v>218711000</v>
      </c>
      <c r="K136" s="6">
        <v>0</v>
      </c>
      <c r="L136" s="6">
        <v>218711000</v>
      </c>
      <c r="M136" s="6">
        <v>0</v>
      </c>
      <c r="N136" s="6">
        <v>218711000</v>
      </c>
      <c r="O136" s="5">
        <v>100</v>
      </c>
    </row>
    <row r="137" spans="1:15" ht="15.75" thickBot="1" x14ac:dyDescent="0.3">
      <c r="A137" s="4" t="s">
        <v>1502</v>
      </c>
      <c r="B137" s="4" t="s">
        <v>9</v>
      </c>
      <c r="C137" s="3" t="s">
        <v>1501</v>
      </c>
      <c r="D137" s="3" t="s">
        <v>563</v>
      </c>
      <c r="E137" s="2">
        <v>0</v>
      </c>
      <c r="F137" s="2">
        <v>0</v>
      </c>
      <c r="G137" s="2">
        <v>218711000</v>
      </c>
      <c r="H137" s="2">
        <v>218711000</v>
      </c>
      <c r="I137" s="2">
        <v>0</v>
      </c>
      <c r="J137" s="2">
        <v>218711000</v>
      </c>
      <c r="K137" s="2">
        <v>0</v>
      </c>
      <c r="L137" s="2">
        <v>218711000</v>
      </c>
      <c r="M137" s="2">
        <v>0</v>
      </c>
      <c r="N137" s="2">
        <v>218711000</v>
      </c>
      <c r="O137" s="1">
        <v>100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1639</v>
      </c>
      <c r="B1" s="34" t="s">
        <v>558</v>
      </c>
      <c r="C1" s="32" t="s">
        <v>1638</v>
      </c>
    </row>
    <row r="2" spans="1:15" ht="15" customHeight="1" x14ac:dyDescent="0.35">
      <c r="A2" s="25" t="s">
        <v>1629</v>
      </c>
      <c r="B2" s="33"/>
      <c r="C2" s="32"/>
    </row>
    <row r="3" spans="1:15" x14ac:dyDescent="0.25">
      <c r="A3">
        <f>COUNTA(A11:A216)+11</f>
        <v>216</v>
      </c>
      <c r="B3" s="31"/>
    </row>
    <row r="4" spans="1:15" x14ac:dyDescent="0.25">
      <c r="A4" s="22" t="s">
        <v>1637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1636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1629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Chapinero, I Nivel, E.S.E.</v>
      </c>
      <c r="E8" t="s">
        <v>547</v>
      </c>
    </row>
    <row r="9" spans="1:15" x14ac:dyDescent="0.25">
      <c r="A9" s="24" t="s">
        <v>1635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1629</v>
      </c>
      <c r="B14" s="4" t="s">
        <v>515</v>
      </c>
      <c r="C14" s="7" t="s">
        <v>788</v>
      </c>
      <c r="D14" s="7" t="s">
        <v>513</v>
      </c>
      <c r="E14" s="6">
        <v>27446000000</v>
      </c>
      <c r="F14" s="6">
        <v>2084634140</v>
      </c>
      <c r="G14" s="6">
        <v>2323095604</v>
      </c>
      <c r="H14" s="6">
        <v>29769095604</v>
      </c>
      <c r="I14" s="6">
        <v>0</v>
      </c>
      <c r="J14" s="6">
        <v>29769095604</v>
      </c>
      <c r="K14" s="6">
        <v>2402545425</v>
      </c>
      <c r="L14" s="6">
        <v>24091728283</v>
      </c>
      <c r="M14" s="6">
        <v>2322571431</v>
      </c>
      <c r="N14" s="6">
        <v>20646524676</v>
      </c>
      <c r="O14" s="5">
        <v>85.7</v>
      </c>
    </row>
    <row r="15" spans="1:15" x14ac:dyDescent="0.25">
      <c r="A15" s="4" t="s">
        <v>1629</v>
      </c>
      <c r="B15" s="4" t="s">
        <v>512</v>
      </c>
      <c r="C15" s="7" t="s">
        <v>787</v>
      </c>
      <c r="D15" s="7" t="s">
        <v>510</v>
      </c>
      <c r="E15" s="6">
        <v>5857000000</v>
      </c>
      <c r="F15" s="6">
        <v>1105736000</v>
      </c>
      <c r="G15" s="6">
        <v>1105736000</v>
      </c>
      <c r="H15" s="6">
        <v>6962736000</v>
      </c>
      <c r="I15" s="6">
        <v>0</v>
      </c>
      <c r="J15" s="6">
        <v>6962736000</v>
      </c>
      <c r="K15" s="6">
        <v>536695236</v>
      </c>
      <c r="L15" s="6">
        <v>5220959724</v>
      </c>
      <c r="M15" s="6">
        <v>482043313</v>
      </c>
      <c r="N15" s="6">
        <v>4502810953</v>
      </c>
      <c r="O15" s="5">
        <v>86.24</v>
      </c>
    </row>
    <row r="16" spans="1:15" x14ac:dyDescent="0.25">
      <c r="A16" s="4" t="s">
        <v>1629</v>
      </c>
      <c r="B16" s="4" t="s">
        <v>509</v>
      </c>
      <c r="C16" s="7" t="s">
        <v>786</v>
      </c>
      <c r="D16" s="7" t="s">
        <v>285</v>
      </c>
      <c r="E16" s="6">
        <v>2776781000</v>
      </c>
      <c r="F16" s="6">
        <v>243654046</v>
      </c>
      <c r="G16" s="6">
        <v>247322500</v>
      </c>
      <c r="H16" s="6">
        <v>3024103500</v>
      </c>
      <c r="I16" s="6">
        <v>0</v>
      </c>
      <c r="J16" s="6">
        <v>3024103500</v>
      </c>
      <c r="K16" s="6">
        <v>308767766</v>
      </c>
      <c r="L16" s="6">
        <v>2235738176</v>
      </c>
      <c r="M16" s="6">
        <v>249920151</v>
      </c>
      <c r="N16" s="6">
        <v>2048849156</v>
      </c>
      <c r="O16" s="5">
        <v>91.64</v>
      </c>
    </row>
    <row r="17" spans="1:15" x14ac:dyDescent="0.25">
      <c r="A17" s="4" t="s">
        <v>1629</v>
      </c>
      <c r="B17" s="4" t="s">
        <v>507</v>
      </c>
      <c r="C17" s="7" t="s">
        <v>785</v>
      </c>
      <c r="D17" s="7" t="s">
        <v>689</v>
      </c>
      <c r="E17" s="6">
        <v>1489256000</v>
      </c>
      <c r="F17" s="6">
        <v>1107487</v>
      </c>
      <c r="G17" s="6">
        <v>4775941</v>
      </c>
      <c r="H17" s="6">
        <v>1494031941</v>
      </c>
      <c r="I17" s="6">
        <v>0</v>
      </c>
      <c r="J17" s="6">
        <v>1494031941</v>
      </c>
      <c r="K17" s="6">
        <v>130226789</v>
      </c>
      <c r="L17" s="6">
        <v>1074389350</v>
      </c>
      <c r="M17" s="6">
        <v>130226789</v>
      </c>
      <c r="N17" s="6">
        <v>1074389350</v>
      </c>
      <c r="O17" s="5">
        <v>100</v>
      </c>
    </row>
    <row r="18" spans="1:15" x14ac:dyDescent="0.25">
      <c r="A18" s="4" t="s">
        <v>1629</v>
      </c>
      <c r="B18" s="4" t="s">
        <v>505</v>
      </c>
      <c r="C18" s="7" t="s">
        <v>784</v>
      </c>
      <c r="D18" s="7" t="s">
        <v>279</v>
      </c>
      <c r="E18" s="6">
        <v>845742000</v>
      </c>
      <c r="F18" s="6">
        <v>28453720</v>
      </c>
      <c r="G18" s="6">
        <v>28453720</v>
      </c>
      <c r="H18" s="6">
        <v>874195720</v>
      </c>
      <c r="I18" s="6">
        <v>0</v>
      </c>
      <c r="J18" s="6">
        <v>874195720</v>
      </c>
      <c r="K18" s="6">
        <v>89007261</v>
      </c>
      <c r="L18" s="6">
        <v>653897263</v>
      </c>
      <c r="M18" s="6">
        <v>89007261</v>
      </c>
      <c r="N18" s="6">
        <v>653897263</v>
      </c>
      <c r="O18" s="5">
        <v>100</v>
      </c>
    </row>
    <row r="19" spans="1:15" x14ac:dyDescent="0.25">
      <c r="A19" s="4" t="s">
        <v>1629</v>
      </c>
      <c r="B19" s="4" t="s">
        <v>503</v>
      </c>
      <c r="C19" s="7" t="s">
        <v>783</v>
      </c>
      <c r="D19" s="7" t="s">
        <v>276</v>
      </c>
      <c r="E19" s="6">
        <v>15351000</v>
      </c>
      <c r="F19" s="6">
        <v>-804548</v>
      </c>
      <c r="G19" s="6">
        <v>-804548</v>
      </c>
      <c r="H19" s="6">
        <v>14546452</v>
      </c>
      <c r="I19" s="6">
        <v>0</v>
      </c>
      <c r="J19" s="6">
        <v>14546452</v>
      </c>
      <c r="K19" s="6">
        <v>1287296</v>
      </c>
      <c r="L19" s="6">
        <v>11628581</v>
      </c>
      <c r="M19" s="6">
        <v>1287296</v>
      </c>
      <c r="N19" s="6">
        <v>11628581</v>
      </c>
      <c r="O19" s="5">
        <v>100</v>
      </c>
    </row>
    <row r="20" spans="1:15" ht="21" x14ac:dyDescent="0.25">
      <c r="A20" s="4" t="s">
        <v>1629</v>
      </c>
      <c r="B20" s="4" t="s">
        <v>501</v>
      </c>
      <c r="C20" s="7" t="s">
        <v>782</v>
      </c>
      <c r="D20" s="7" t="s">
        <v>1165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5">
        <v>0</v>
      </c>
    </row>
    <row r="21" spans="1:15" x14ac:dyDescent="0.25">
      <c r="A21" s="4" t="s">
        <v>1629</v>
      </c>
      <c r="B21" s="4" t="s">
        <v>498</v>
      </c>
      <c r="C21" s="7" t="s">
        <v>780</v>
      </c>
      <c r="D21" s="7" t="s">
        <v>270</v>
      </c>
      <c r="E21" s="6">
        <v>906000</v>
      </c>
      <c r="F21" s="6">
        <v>-101861</v>
      </c>
      <c r="G21" s="6">
        <v>-101861</v>
      </c>
      <c r="H21" s="6">
        <v>804139</v>
      </c>
      <c r="I21" s="6">
        <v>0</v>
      </c>
      <c r="J21" s="6">
        <v>804139</v>
      </c>
      <c r="K21" s="6">
        <v>74000</v>
      </c>
      <c r="L21" s="6">
        <v>636406</v>
      </c>
      <c r="M21" s="6">
        <v>74000</v>
      </c>
      <c r="N21" s="6">
        <v>636406</v>
      </c>
      <c r="O21" s="5">
        <v>100</v>
      </c>
    </row>
    <row r="22" spans="1:15" x14ac:dyDescent="0.25">
      <c r="A22" s="4" t="s">
        <v>1629</v>
      </c>
      <c r="B22" s="4" t="s">
        <v>496</v>
      </c>
      <c r="C22" s="7" t="s">
        <v>779</v>
      </c>
      <c r="D22" s="7" t="s">
        <v>267</v>
      </c>
      <c r="E22" s="6">
        <v>1193000</v>
      </c>
      <c r="F22" s="6">
        <v>-142123</v>
      </c>
      <c r="G22" s="6">
        <v>-142123</v>
      </c>
      <c r="H22" s="6">
        <v>1050877</v>
      </c>
      <c r="I22" s="6">
        <v>0</v>
      </c>
      <c r="J22" s="6">
        <v>1050877</v>
      </c>
      <c r="K22" s="6">
        <v>95102</v>
      </c>
      <c r="L22" s="6">
        <v>805197</v>
      </c>
      <c r="M22" s="6">
        <v>95102</v>
      </c>
      <c r="N22" s="6">
        <v>805197</v>
      </c>
      <c r="O22" s="5">
        <v>100</v>
      </c>
    </row>
    <row r="23" spans="1:15" x14ac:dyDescent="0.25">
      <c r="A23" s="4" t="s">
        <v>1629</v>
      </c>
      <c r="B23" s="4" t="s">
        <v>494</v>
      </c>
      <c r="C23" s="7" t="s">
        <v>778</v>
      </c>
      <c r="D23" s="7" t="s">
        <v>264</v>
      </c>
      <c r="E23" s="6">
        <v>26170000</v>
      </c>
      <c r="F23" s="6">
        <v>-72115</v>
      </c>
      <c r="G23" s="6">
        <v>-72115</v>
      </c>
      <c r="H23" s="6">
        <v>26097885</v>
      </c>
      <c r="I23" s="6">
        <v>0</v>
      </c>
      <c r="J23" s="6">
        <v>26097885</v>
      </c>
      <c r="K23" s="6">
        <v>3031909</v>
      </c>
      <c r="L23" s="6">
        <v>21056028</v>
      </c>
      <c r="M23" s="6">
        <v>3031909</v>
      </c>
      <c r="N23" s="6">
        <v>21056028</v>
      </c>
      <c r="O23" s="5">
        <v>100</v>
      </c>
    </row>
    <row r="24" spans="1:15" x14ac:dyDescent="0.25">
      <c r="A24" s="4" t="s">
        <v>1629</v>
      </c>
      <c r="B24" s="4" t="s">
        <v>492</v>
      </c>
      <c r="C24" s="7" t="s">
        <v>777</v>
      </c>
      <c r="D24" s="7" t="s">
        <v>261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5">
        <v>0</v>
      </c>
    </row>
    <row r="25" spans="1:15" x14ac:dyDescent="0.25">
      <c r="A25" s="4" t="s">
        <v>1629</v>
      </c>
      <c r="B25" s="4" t="s">
        <v>490</v>
      </c>
      <c r="C25" s="7" t="s">
        <v>776</v>
      </c>
      <c r="D25" s="7" t="s">
        <v>258</v>
      </c>
      <c r="E25" s="6">
        <v>125135000</v>
      </c>
      <c r="F25" s="6">
        <v>-6787877</v>
      </c>
      <c r="G25" s="6">
        <v>-6787877</v>
      </c>
      <c r="H25" s="6">
        <v>118347123</v>
      </c>
      <c r="I25" s="6">
        <v>0</v>
      </c>
      <c r="J25" s="6">
        <v>118347123</v>
      </c>
      <c r="K25" s="6">
        <v>0</v>
      </c>
      <c r="L25" s="6">
        <v>118323817</v>
      </c>
      <c r="M25" s="6">
        <v>0</v>
      </c>
      <c r="N25" s="6">
        <v>118323817</v>
      </c>
      <c r="O25" s="5">
        <v>100</v>
      </c>
    </row>
    <row r="26" spans="1:15" x14ac:dyDescent="0.25">
      <c r="A26" s="4" t="s">
        <v>1629</v>
      </c>
      <c r="B26" s="4" t="s">
        <v>488</v>
      </c>
      <c r="C26" s="7" t="s">
        <v>775</v>
      </c>
      <c r="D26" s="7" t="s">
        <v>255</v>
      </c>
      <c r="E26" s="6">
        <v>111889000</v>
      </c>
      <c r="F26" s="6">
        <v>0</v>
      </c>
      <c r="G26" s="6">
        <v>0</v>
      </c>
      <c r="H26" s="6">
        <v>111889000</v>
      </c>
      <c r="I26" s="6">
        <v>0</v>
      </c>
      <c r="J26" s="6">
        <v>111889000</v>
      </c>
      <c r="K26" s="6">
        <v>0</v>
      </c>
      <c r="L26" s="6">
        <v>2570444</v>
      </c>
      <c r="M26" s="6">
        <v>0</v>
      </c>
      <c r="N26" s="6">
        <v>2570444</v>
      </c>
      <c r="O26" s="5">
        <v>100</v>
      </c>
    </row>
    <row r="27" spans="1:15" x14ac:dyDescent="0.25">
      <c r="A27" s="4" t="s">
        <v>1629</v>
      </c>
      <c r="B27" s="4" t="s">
        <v>486</v>
      </c>
      <c r="C27" s="7" t="s">
        <v>774</v>
      </c>
      <c r="D27" s="7" t="s">
        <v>252</v>
      </c>
      <c r="E27" s="6">
        <v>57770000</v>
      </c>
      <c r="F27" s="6">
        <v>-7076784</v>
      </c>
      <c r="G27" s="6">
        <v>-7076784</v>
      </c>
      <c r="H27" s="6">
        <v>50693216</v>
      </c>
      <c r="I27" s="6">
        <v>0</v>
      </c>
      <c r="J27" s="6">
        <v>50693216</v>
      </c>
      <c r="K27" s="6">
        <v>13252304</v>
      </c>
      <c r="L27" s="6">
        <v>39269861</v>
      </c>
      <c r="M27" s="6">
        <v>13252304</v>
      </c>
      <c r="N27" s="6">
        <v>39269861</v>
      </c>
      <c r="O27" s="5">
        <v>100</v>
      </c>
    </row>
    <row r="28" spans="1:15" x14ac:dyDescent="0.25">
      <c r="A28" s="4" t="s">
        <v>1629</v>
      </c>
      <c r="B28" s="4" t="s">
        <v>484</v>
      </c>
      <c r="C28" s="7" t="s">
        <v>773</v>
      </c>
      <c r="D28" s="7" t="s">
        <v>249</v>
      </c>
      <c r="E28" s="6">
        <v>232384000</v>
      </c>
      <c r="F28" s="6">
        <v>154805</v>
      </c>
      <c r="G28" s="6">
        <v>154805</v>
      </c>
      <c r="H28" s="6">
        <v>232538805</v>
      </c>
      <c r="I28" s="6">
        <v>0</v>
      </c>
      <c r="J28" s="6">
        <v>232538805</v>
      </c>
      <c r="K28" s="6">
        <v>19222703</v>
      </c>
      <c r="L28" s="6">
        <v>172548988</v>
      </c>
      <c r="M28" s="6">
        <v>19222703</v>
      </c>
      <c r="N28" s="6">
        <v>172548988</v>
      </c>
      <c r="O28" s="5">
        <v>100</v>
      </c>
    </row>
    <row r="29" spans="1:15" x14ac:dyDescent="0.25">
      <c r="A29" s="4" t="s">
        <v>1629</v>
      </c>
      <c r="B29" s="4" t="s">
        <v>482</v>
      </c>
      <c r="C29" s="7" t="s">
        <v>772</v>
      </c>
      <c r="D29" s="7" t="s">
        <v>246</v>
      </c>
      <c r="E29" s="6">
        <v>36150000</v>
      </c>
      <c r="F29" s="6">
        <v>-1087783</v>
      </c>
      <c r="G29" s="6">
        <v>-1087783</v>
      </c>
      <c r="H29" s="6">
        <v>35062217</v>
      </c>
      <c r="I29" s="6">
        <v>0</v>
      </c>
      <c r="J29" s="6">
        <v>35062217</v>
      </c>
      <c r="K29" s="6">
        <v>3104381</v>
      </c>
      <c r="L29" s="6">
        <v>26266868</v>
      </c>
      <c r="M29" s="6">
        <v>3104381</v>
      </c>
      <c r="N29" s="6">
        <v>26266868</v>
      </c>
      <c r="O29" s="5">
        <v>100</v>
      </c>
    </row>
    <row r="30" spans="1:15" x14ac:dyDescent="0.25">
      <c r="A30" s="4" t="s">
        <v>1629</v>
      </c>
      <c r="B30" s="4" t="s">
        <v>480</v>
      </c>
      <c r="C30" s="7" t="s">
        <v>771</v>
      </c>
      <c r="D30" s="7" t="s">
        <v>243</v>
      </c>
      <c r="E30" s="6">
        <v>1867000</v>
      </c>
      <c r="F30" s="6">
        <v>-557579</v>
      </c>
      <c r="G30" s="6">
        <v>-557579</v>
      </c>
      <c r="H30" s="6">
        <v>1309421</v>
      </c>
      <c r="I30" s="6">
        <v>0</v>
      </c>
      <c r="J30" s="6">
        <v>1309421</v>
      </c>
      <c r="K30" s="6">
        <v>116642</v>
      </c>
      <c r="L30" s="6">
        <v>984997</v>
      </c>
      <c r="M30" s="6">
        <v>116642</v>
      </c>
      <c r="N30" s="6">
        <v>984997</v>
      </c>
      <c r="O30" s="5">
        <v>100</v>
      </c>
    </row>
    <row r="31" spans="1:15" x14ac:dyDescent="0.25">
      <c r="A31" s="4" t="s">
        <v>1629</v>
      </c>
      <c r="B31" s="4" t="s">
        <v>478</v>
      </c>
      <c r="C31" s="7" t="s">
        <v>770</v>
      </c>
      <c r="D31" s="7" t="s">
        <v>240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</row>
    <row r="32" spans="1:15" x14ac:dyDescent="0.25">
      <c r="A32" s="4" t="s">
        <v>1629</v>
      </c>
      <c r="B32" s="4" t="s">
        <v>476</v>
      </c>
      <c r="C32" s="7" t="s">
        <v>769</v>
      </c>
      <c r="D32" s="7" t="s">
        <v>237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1629</v>
      </c>
      <c r="B33" s="4" t="s">
        <v>474</v>
      </c>
      <c r="C33" s="7" t="s">
        <v>768</v>
      </c>
      <c r="D33" s="7" t="s">
        <v>234</v>
      </c>
      <c r="E33" s="6">
        <v>0</v>
      </c>
      <c r="F33" s="6">
        <v>-24968</v>
      </c>
      <c r="G33" s="6">
        <v>3643486</v>
      </c>
      <c r="H33" s="6">
        <v>3643486</v>
      </c>
      <c r="I33" s="6">
        <v>0</v>
      </c>
      <c r="J33" s="6">
        <v>3643486</v>
      </c>
      <c r="K33" s="6">
        <v>0</v>
      </c>
      <c r="L33" s="6">
        <v>3643486</v>
      </c>
      <c r="M33" s="6">
        <v>0</v>
      </c>
      <c r="N33" s="6">
        <v>3643486</v>
      </c>
      <c r="O33" s="5">
        <v>100</v>
      </c>
    </row>
    <row r="34" spans="1:15" x14ac:dyDescent="0.25">
      <c r="A34" s="4" t="s">
        <v>1629</v>
      </c>
      <c r="B34" s="4" t="s">
        <v>472</v>
      </c>
      <c r="C34" s="7" t="s">
        <v>767</v>
      </c>
      <c r="D34" s="7" t="s">
        <v>231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</row>
    <row r="35" spans="1:15" x14ac:dyDescent="0.25">
      <c r="A35" s="4" t="s">
        <v>1629</v>
      </c>
      <c r="B35" s="4" t="s">
        <v>470</v>
      </c>
      <c r="C35" s="7" t="s">
        <v>766</v>
      </c>
      <c r="D35" s="7" t="s">
        <v>228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1629</v>
      </c>
      <c r="B36" s="4" t="s">
        <v>468</v>
      </c>
      <c r="C36" s="7" t="s">
        <v>765</v>
      </c>
      <c r="D36" s="7" t="s">
        <v>225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</row>
    <row r="37" spans="1:15" x14ac:dyDescent="0.25">
      <c r="A37" s="4" t="s">
        <v>1629</v>
      </c>
      <c r="B37" s="4" t="s">
        <v>466</v>
      </c>
      <c r="C37" s="7" t="s">
        <v>764</v>
      </c>
      <c r="D37" s="7" t="s">
        <v>222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5">
        <v>0</v>
      </c>
    </row>
    <row r="38" spans="1:15" x14ac:dyDescent="0.25">
      <c r="A38" s="4" t="s">
        <v>1629</v>
      </c>
      <c r="B38" s="4" t="s">
        <v>464</v>
      </c>
      <c r="C38" s="7" t="s">
        <v>858</v>
      </c>
      <c r="D38" s="7" t="s">
        <v>219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</row>
    <row r="39" spans="1:15" x14ac:dyDescent="0.25">
      <c r="A39" s="4" t="s">
        <v>1629</v>
      </c>
      <c r="B39" s="4" t="s">
        <v>462</v>
      </c>
      <c r="C39" s="7" t="s">
        <v>857</v>
      </c>
      <c r="D39" s="7" t="s">
        <v>216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1629</v>
      </c>
      <c r="B40" s="4" t="s">
        <v>460</v>
      </c>
      <c r="C40" s="7" t="s">
        <v>759</v>
      </c>
      <c r="D40" s="7" t="s">
        <v>213</v>
      </c>
      <c r="E40" s="6">
        <v>4699000</v>
      </c>
      <c r="F40" s="6">
        <v>-249271</v>
      </c>
      <c r="G40" s="6">
        <v>-249271</v>
      </c>
      <c r="H40" s="6">
        <v>4449729</v>
      </c>
      <c r="I40" s="6">
        <v>0</v>
      </c>
      <c r="J40" s="6">
        <v>4449729</v>
      </c>
      <c r="K40" s="6">
        <v>1035191</v>
      </c>
      <c r="L40" s="6">
        <v>3353543</v>
      </c>
      <c r="M40" s="6">
        <v>1035191</v>
      </c>
      <c r="N40" s="6">
        <v>3353543</v>
      </c>
      <c r="O40" s="5">
        <v>100</v>
      </c>
    </row>
    <row r="41" spans="1:15" x14ac:dyDescent="0.25">
      <c r="A41" s="4" t="s">
        <v>1629</v>
      </c>
      <c r="B41" s="4" t="s">
        <v>458</v>
      </c>
      <c r="C41" s="7" t="s">
        <v>758</v>
      </c>
      <c r="D41" s="7" t="s">
        <v>210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</row>
    <row r="42" spans="1:15" x14ac:dyDescent="0.25">
      <c r="A42" s="4" t="s">
        <v>1629</v>
      </c>
      <c r="B42" s="4" t="s">
        <v>456</v>
      </c>
      <c r="C42" s="7" t="s">
        <v>757</v>
      </c>
      <c r="D42" s="7" t="s">
        <v>207</v>
      </c>
      <c r="E42" s="6">
        <v>30000000</v>
      </c>
      <c r="F42" s="6">
        <v>-10596129</v>
      </c>
      <c r="G42" s="6">
        <v>-10596129</v>
      </c>
      <c r="H42" s="6">
        <v>19403871</v>
      </c>
      <c r="I42" s="6">
        <v>0</v>
      </c>
      <c r="J42" s="6">
        <v>19403871</v>
      </c>
      <c r="K42" s="6">
        <v>0</v>
      </c>
      <c r="L42" s="6">
        <v>19403871</v>
      </c>
      <c r="M42" s="6">
        <v>0</v>
      </c>
      <c r="N42" s="6">
        <v>19403871</v>
      </c>
      <c r="O42" s="5">
        <v>100</v>
      </c>
    </row>
    <row r="43" spans="1:15" x14ac:dyDescent="0.25">
      <c r="A43" s="4" t="s">
        <v>1629</v>
      </c>
      <c r="B43" s="4" t="s">
        <v>454</v>
      </c>
      <c r="C43" s="7" t="s">
        <v>756</v>
      </c>
      <c r="D43" s="7" t="s">
        <v>452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</row>
    <row r="44" spans="1:15" x14ac:dyDescent="0.25">
      <c r="A44" s="4" t="s">
        <v>1629</v>
      </c>
      <c r="B44" s="4" t="s">
        <v>451</v>
      </c>
      <c r="C44" s="7" t="s">
        <v>755</v>
      </c>
      <c r="D44" s="7" t="s">
        <v>204</v>
      </c>
      <c r="E44" s="6">
        <v>826000000</v>
      </c>
      <c r="F44" s="6">
        <v>241943346</v>
      </c>
      <c r="G44" s="6">
        <v>241943346</v>
      </c>
      <c r="H44" s="6">
        <v>1067943346</v>
      </c>
      <c r="I44" s="6">
        <v>0</v>
      </c>
      <c r="J44" s="6">
        <v>1067943346</v>
      </c>
      <c r="K44" s="6">
        <v>148073731</v>
      </c>
      <c r="L44" s="6">
        <v>800212075</v>
      </c>
      <c r="M44" s="6">
        <v>89226116</v>
      </c>
      <c r="N44" s="6">
        <v>613323055</v>
      </c>
      <c r="O44" s="5">
        <v>76.650000000000006</v>
      </c>
    </row>
    <row r="45" spans="1:15" x14ac:dyDescent="0.25">
      <c r="A45" s="4" t="s">
        <v>1629</v>
      </c>
      <c r="B45" s="4" t="s">
        <v>449</v>
      </c>
      <c r="C45" s="7" t="s">
        <v>754</v>
      </c>
      <c r="D45" s="7" t="s">
        <v>201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</row>
    <row r="46" spans="1:15" x14ac:dyDescent="0.25">
      <c r="A46" s="4" t="s">
        <v>1629</v>
      </c>
      <c r="B46" s="4" t="s">
        <v>447</v>
      </c>
      <c r="C46" s="7" t="s">
        <v>753</v>
      </c>
      <c r="D46" s="7" t="s">
        <v>198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1629</v>
      </c>
      <c r="B47" s="4" t="s">
        <v>445</v>
      </c>
      <c r="C47" s="7" t="s">
        <v>752</v>
      </c>
      <c r="D47" s="7" t="s">
        <v>443</v>
      </c>
      <c r="E47" s="6">
        <v>395000000</v>
      </c>
      <c r="F47" s="6">
        <v>132943346</v>
      </c>
      <c r="G47" s="6">
        <v>132943346</v>
      </c>
      <c r="H47" s="6">
        <v>527943346</v>
      </c>
      <c r="I47" s="6">
        <v>0</v>
      </c>
      <c r="J47" s="6">
        <v>527943346</v>
      </c>
      <c r="K47" s="6">
        <v>86346667</v>
      </c>
      <c r="L47" s="6">
        <v>370833404</v>
      </c>
      <c r="M47" s="6">
        <v>31313334</v>
      </c>
      <c r="N47" s="6">
        <v>252213419</v>
      </c>
      <c r="O47" s="5">
        <v>68.010000000000005</v>
      </c>
    </row>
    <row r="48" spans="1:15" x14ac:dyDescent="0.25">
      <c r="A48" s="4" t="s">
        <v>1629</v>
      </c>
      <c r="B48" s="4" t="s">
        <v>442</v>
      </c>
      <c r="C48" s="7" t="s">
        <v>751</v>
      </c>
      <c r="D48" s="7" t="s">
        <v>440</v>
      </c>
      <c r="E48" s="6">
        <v>431000000</v>
      </c>
      <c r="F48" s="6">
        <v>109000000</v>
      </c>
      <c r="G48" s="6">
        <v>109000000</v>
      </c>
      <c r="H48" s="6">
        <v>540000000</v>
      </c>
      <c r="I48" s="6">
        <v>0</v>
      </c>
      <c r="J48" s="6">
        <v>540000000</v>
      </c>
      <c r="K48" s="6">
        <v>61727064</v>
      </c>
      <c r="L48" s="6">
        <v>429378671</v>
      </c>
      <c r="M48" s="6">
        <v>57912782</v>
      </c>
      <c r="N48" s="6">
        <v>361109636</v>
      </c>
      <c r="O48" s="5">
        <v>84.1</v>
      </c>
    </row>
    <row r="49" spans="1:15" x14ac:dyDescent="0.25">
      <c r="A49" s="4" t="s">
        <v>1629</v>
      </c>
      <c r="B49" s="4" t="s">
        <v>439</v>
      </c>
      <c r="C49" s="7" t="s">
        <v>750</v>
      </c>
      <c r="D49" s="7" t="s">
        <v>1112</v>
      </c>
      <c r="E49" s="6">
        <v>461525000</v>
      </c>
      <c r="F49" s="6">
        <v>603213</v>
      </c>
      <c r="G49" s="6">
        <v>603213</v>
      </c>
      <c r="H49" s="6">
        <v>462128213</v>
      </c>
      <c r="I49" s="6">
        <v>0</v>
      </c>
      <c r="J49" s="6">
        <v>462128213</v>
      </c>
      <c r="K49" s="6">
        <v>30467246</v>
      </c>
      <c r="L49" s="6">
        <v>361136751</v>
      </c>
      <c r="M49" s="6">
        <v>30467246</v>
      </c>
      <c r="N49" s="6">
        <v>361136751</v>
      </c>
      <c r="O49" s="5">
        <v>100</v>
      </c>
    </row>
    <row r="50" spans="1:15" x14ac:dyDescent="0.25">
      <c r="A50" s="4" t="s">
        <v>1629</v>
      </c>
      <c r="B50" s="4" t="s">
        <v>437</v>
      </c>
      <c r="C50" s="7" t="s">
        <v>749</v>
      </c>
      <c r="D50" s="7" t="s">
        <v>189</v>
      </c>
      <c r="E50" s="6">
        <v>308444000</v>
      </c>
      <c r="F50" s="6">
        <v>267762</v>
      </c>
      <c r="G50" s="6">
        <v>267762</v>
      </c>
      <c r="H50" s="6">
        <v>308711762</v>
      </c>
      <c r="I50" s="6">
        <v>0</v>
      </c>
      <c r="J50" s="6">
        <v>308711762</v>
      </c>
      <c r="K50" s="6">
        <v>16671406</v>
      </c>
      <c r="L50" s="6">
        <v>242244864</v>
      </c>
      <c r="M50" s="6">
        <v>16671406</v>
      </c>
      <c r="N50" s="6">
        <v>242244864</v>
      </c>
      <c r="O50" s="5">
        <v>100</v>
      </c>
    </row>
    <row r="51" spans="1:15" x14ac:dyDescent="0.25">
      <c r="A51" s="4" t="s">
        <v>1629</v>
      </c>
      <c r="B51" s="4" t="s">
        <v>435</v>
      </c>
      <c r="C51" s="7" t="s">
        <v>748</v>
      </c>
      <c r="D51" s="7" t="s">
        <v>655</v>
      </c>
      <c r="E51" s="6">
        <v>132357000</v>
      </c>
      <c r="F51" s="6">
        <v>0</v>
      </c>
      <c r="G51" s="6">
        <v>0</v>
      </c>
      <c r="H51" s="6">
        <v>132357000</v>
      </c>
      <c r="I51" s="6">
        <v>0</v>
      </c>
      <c r="J51" s="6">
        <v>132357000</v>
      </c>
      <c r="K51" s="6">
        <v>11029750</v>
      </c>
      <c r="L51" s="6">
        <v>108282313</v>
      </c>
      <c r="M51" s="6">
        <v>11029750</v>
      </c>
      <c r="N51" s="6">
        <v>108282313</v>
      </c>
      <c r="O51" s="5">
        <v>100</v>
      </c>
    </row>
    <row r="52" spans="1:15" x14ac:dyDescent="0.25">
      <c r="A52" s="4" t="s">
        <v>1629</v>
      </c>
      <c r="B52" s="4" t="s">
        <v>433</v>
      </c>
      <c r="C52" s="7" t="s">
        <v>747</v>
      </c>
      <c r="D52" s="7" t="s">
        <v>183</v>
      </c>
      <c r="E52" s="6">
        <v>52747000</v>
      </c>
      <c r="F52" s="6">
        <v>0</v>
      </c>
      <c r="G52" s="6">
        <v>0</v>
      </c>
      <c r="H52" s="6">
        <v>52747000</v>
      </c>
      <c r="I52" s="6">
        <v>0</v>
      </c>
      <c r="J52" s="6">
        <v>52747000</v>
      </c>
      <c r="K52" s="6">
        <v>0</v>
      </c>
      <c r="L52" s="6">
        <v>26373500</v>
      </c>
      <c r="M52" s="6">
        <v>0</v>
      </c>
      <c r="N52" s="6">
        <v>26373500</v>
      </c>
      <c r="O52" s="5">
        <v>100</v>
      </c>
    </row>
    <row r="53" spans="1:15" x14ac:dyDescent="0.25">
      <c r="A53" s="4" t="s">
        <v>1629</v>
      </c>
      <c r="B53" s="4" t="s">
        <v>431</v>
      </c>
      <c r="C53" s="7" t="s">
        <v>746</v>
      </c>
      <c r="D53" s="7" t="s">
        <v>180</v>
      </c>
      <c r="E53" s="6">
        <v>61318000</v>
      </c>
      <c r="F53" s="6">
        <v>0</v>
      </c>
      <c r="G53" s="6">
        <v>0</v>
      </c>
      <c r="H53" s="6">
        <v>61318000</v>
      </c>
      <c r="I53" s="6">
        <v>0</v>
      </c>
      <c r="J53" s="6">
        <v>61318000</v>
      </c>
      <c r="K53" s="6">
        <v>0</v>
      </c>
      <c r="L53" s="6">
        <v>61318000</v>
      </c>
      <c r="M53" s="6">
        <v>0</v>
      </c>
      <c r="N53" s="6">
        <v>61318000</v>
      </c>
      <c r="O53" s="5">
        <v>100</v>
      </c>
    </row>
    <row r="54" spans="1:15" x14ac:dyDescent="0.25">
      <c r="A54" s="4" t="s">
        <v>1629</v>
      </c>
      <c r="B54" s="4" t="s">
        <v>429</v>
      </c>
      <c r="C54" s="7" t="s">
        <v>745</v>
      </c>
      <c r="D54" s="7" t="s">
        <v>177</v>
      </c>
      <c r="E54" s="6">
        <v>8315000</v>
      </c>
      <c r="F54" s="6">
        <v>0</v>
      </c>
      <c r="G54" s="6">
        <v>0</v>
      </c>
      <c r="H54" s="6">
        <v>8315000</v>
      </c>
      <c r="I54" s="6">
        <v>0</v>
      </c>
      <c r="J54" s="6">
        <v>8315000</v>
      </c>
      <c r="K54" s="6">
        <v>483332</v>
      </c>
      <c r="L54" s="6">
        <v>4640832</v>
      </c>
      <c r="M54" s="6">
        <v>483332</v>
      </c>
      <c r="N54" s="6">
        <v>4640832</v>
      </c>
      <c r="O54" s="5">
        <v>100</v>
      </c>
    </row>
    <row r="55" spans="1:15" x14ac:dyDescent="0.25">
      <c r="A55" s="4" t="s">
        <v>1629</v>
      </c>
      <c r="B55" s="4" t="s">
        <v>427</v>
      </c>
      <c r="C55" s="7" t="s">
        <v>744</v>
      </c>
      <c r="D55" s="7" t="s">
        <v>174</v>
      </c>
      <c r="E55" s="6">
        <v>53707000</v>
      </c>
      <c r="F55" s="6">
        <v>267762</v>
      </c>
      <c r="G55" s="6">
        <v>267762</v>
      </c>
      <c r="H55" s="6">
        <v>53974762</v>
      </c>
      <c r="I55" s="6">
        <v>0</v>
      </c>
      <c r="J55" s="6">
        <v>53974762</v>
      </c>
      <c r="K55" s="6">
        <v>5158324</v>
      </c>
      <c r="L55" s="6">
        <v>41630219</v>
      </c>
      <c r="M55" s="6">
        <v>5158324</v>
      </c>
      <c r="N55" s="6">
        <v>41630219</v>
      </c>
      <c r="O55" s="5">
        <v>100</v>
      </c>
    </row>
    <row r="56" spans="1:15" x14ac:dyDescent="0.25">
      <c r="A56" s="4" t="s">
        <v>1629</v>
      </c>
      <c r="B56" s="4" t="s">
        <v>425</v>
      </c>
      <c r="C56" s="7" t="s">
        <v>743</v>
      </c>
      <c r="D56" s="7" t="s">
        <v>1101</v>
      </c>
      <c r="E56" s="6">
        <v>153081000</v>
      </c>
      <c r="F56" s="6">
        <v>335451</v>
      </c>
      <c r="G56" s="6">
        <v>335451</v>
      </c>
      <c r="H56" s="6">
        <v>153416451</v>
      </c>
      <c r="I56" s="6">
        <v>0</v>
      </c>
      <c r="J56" s="6">
        <v>153416451</v>
      </c>
      <c r="K56" s="6">
        <v>13795840</v>
      </c>
      <c r="L56" s="6">
        <v>118891887</v>
      </c>
      <c r="M56" s="6">
        <v>13795840</v>
      </c>
      <c r="N56" s="6">
        <v>118891887</v>
      </c>
      <c r="O56" s="5">
        <v>100</v>
      </c>
    </row>
    <row r="57" spans="1:15" x14ac:dyDescent="0.25">
      <c r="A57" s="4" t="s">
        <v>1629</v>
      </c>
      <c r="B57" s="4" t="s">
        <v>423</v>
      </c>
      <c r="C57" s="7" t="s">
        <v>742</v>
      </c>
      <c r="D57" s="7" t="s">
        <v>647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5">
        <v>0</v>
      </c>
    </row>
    <row r="58" spans="1:15" x14ac:dyDescent="0.25">
      <c r="A58" s="4" t="s">
        <v>1629</v>
      </c>
      <c r="B58" s="4" t="s">
        <v>421</v>
      </c>
      <c r="C58" s="7" t="s">
        <v>741</v>
      </c>
      <c r="D58" s="7" t="s">
        <v>165</v>
      </c>
      <c r="E58" s="6">
        <v>85948000</v>
      </c>
      <c r="F58" s="6">
        <v>0</v>
      </c>
      <c r="G58" s="6">
        <v>0</v>
      </c>
      <c r="H58" s="6">
        <v>85948000</v>
      </c>
      <c r="I58" s="6">
        <v>0</v>
      </c>
      <c r="J58" s="6">
        <v>85948000</v>
      </c>
      <c r="K58" s="6">
        <v>7348060</v>
      </c>
      <c r="L58" s="6">
        <v>66854240</v>
      </c>
      <c r="M58" s="6">
        <v>7348060</v>
      </c>
      <c r="N58" s="6">
        <v>66854240</v>
      </c>
      <c r="O58" s="5">
        <v>100</v>
      </c>
    </row>
    <row r="59" spans="1:15" x14ac:dyDescent="0.25">
      <c r="A59" s="4" t="s">
        <v>1629</v>
      </c>
      <c r="B59" s="4" t="s">
        <v>419</v>
      </c>
      <c r="C59" s="7" t="s">
        <v>740</v>
      </c>
      <c r="D59" s="7" t="s">
        <v>644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</row>
    <row r="60" spans="1:15" x14ac:dyDescent="0.25">
      <c r="A60" s="4" t="s">
        <v>1629</v>
      </c>
      <c r="B60" s="4" t="s">
        <v>417</v>
      </c>
      <c r="C60" s="7" t="s">
        <v>739</v>
      </c>
      <c r="D60" s="7" t="s">
        <v>1092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1629</v>
      </c>
      <c r="B61" s="4" t="s">
        <v>415</v>
      </c>
      <c r="C61" s="7" t="s">
        <v>738</v>
      </c>
      <c r="D61" s="7" t="s">
        <v>156</v>
      </c>
      <c r="E61" s="6">
        <v>40280000</v>
      </c>
      <c r="F61" s="6">
        <v>199840</v>
      </c>
      <c r="G61" s="6">
        <v>199840</v>
      </c>
      <c r="H61" s="6">
        <v>40479840</v>
      </c>
      <c r="I61" s="6">
        <v>0</v>
      </c>
      <c r="J61" s="6">
        <v>40479840</v>
      </c>
      <c r="K61" s="6">
        <v>3868468</v>
      </c>
      <c r="L61" s="6">
        <v>31221158</v>
      </c>
      <c r="M61" s="6">
        <v>3868468</v>
      </c>
      <c r="N61" s="6">
        <v>31221158</v>
      </c>
      <c r="O61" s="5">
        <v>100</v>
      </c>
    </row>
    <row r="62" spans="1:15" x14ac:dyDescent="0.25">
      <c r="A62" s="4" t="s">
        <v>1629</v>
      </c>
      <c r="B62" s="4" t="s">
        <v>413</v>
      </c>
      <c r="C62" s="7" t="s">
        <v>737</v>
      </c>
      <c r="D62" s="7" t="s">
        <v>153</v>
      </c>
      <c r="E62" s="6">
        <v>26853000</v>
      </c>
      <c r="F62" s="6">
        <v>135611</v>
      </c>
      <c r="G62" s="6">
        <v>135611</v>
      </c>
      <c r="H62" s="6">
        <v>26988611</v>
      </c>
      <c r="I62" s="6">
        <v>0</v>
      </c>
      <c r="J62" s="6">
        <v>26988611</v>
      </c>
      <c r="K62" s="6">
        <v>2579312</v>
      </c>
      <c r="L62" s="6">
        <v>20816489</v>
      </c>
      <c r="M62" s="6">
        <v>2579312</v>
      </c>
      <c r="N62" s="6">
        <v>20816489</v>
      </c>
      <c r="O62" s="5">
        <v>100</v>
      </c>
    </row>
    <row r="63" spans="1:15" x14ac:dyDescent="0.25">
      <c r="A63" s="4" t="s">
        <v>1629</v>
      </c>
      <c r="B63" s="4" t="s">
        <v>411</v>
      </c>
      <c r="C63" s="7" t="s">
        <v>736</v>
      </c>
      <c r="D63" s="7" t="s">
        <v>150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</row>
    <row r="64" spans="1:15" x14ac:dyDescent="0.25">
      <c r="A64" s="4" t="s">
        <v>1629</v>
      </c>
      <c r="B64" s="4" t="s">
        <v>409</v>
      </c>
      <c r="C64" s="7" t="s">
        <v>735</v>
      </c>
      <c r="D64" s="7" t="s">
        <v>147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1629</v>
      </c>
      <c r="B65" s="4" t="s">
        <v>407</v>
      </c>
      <c r="C65" s="7" t="s">
        <v>734</v>
      </c>
      <c r="D65" s="7" t="s">
        <v>144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1629</v>
      </c>
      <c r="B66" s="4" t="s">
        <v>405</v>
      </c>
      <c r="C66" s="7" t="s">
        <v>733</v>
      </c>
      <c r="D66" s="7" t="s">
        <v>403</v>
      </c>
      <c r="E66" s="6">
        <v>2630219000</v>
      </c>
      <c r="F66" s="6">
        <v>866537993</v>
      </c>
      <c r="G66" s="6">
        <v>898055997</v>
      </c>
      <c r="H66" s="6">
        <v>3528274997</v>
      </c>
      <c r="I66" s="6">
        <v>0</v>
      </c>
      <c r="J66" s="6">
        <v>3528274997</v>
      </c>
      <c r="K66" s="6">
        <v>227927470</v>
      </c>
      <c r="L66" s="6">
        <v>2574864045</v>
      </c>
      <c r="M66" s="6">
        <v>231118818</v>
      </c>
      <c r="N66" s="6">
        <v>2062304815</v>
      </c>
      <c r="O66" s="5">
        <v>80.09</v>
      </c>
    </row>
    <row r="67" spans="1:15" x14ac:dyDescent="0.25">
      <c r="A67" s="4" t="s">
        <v>1629</v>
      </c>
      <c r="B67" s="4" t="s">
        <v>402</v>
      </c>
      <c r="C67" s="7" t="s">
        <v>732</v>
      </c>
      <c r="D67" s="7" t="s">
        <v>400</v>
      </c>
      <c r="E67" s="6">
        <v>2600219000</v>
      </c>
      <c r="F67" s="6">
        <v>871626993</v>
      </c>
      <c r="G67" s="6">
        <v>903144997</v>
      </c>
      <c r="H67" s="6">
        <v>3503363997</v>
      </c>
      <c r="I67" s="6">
        <v>0</v>
      </c>
      <c r="J67" s="6">
        <v>3503363997</v>
      </c>
      <c r="K67" s="6">
        <v>227927470</v>
      </c>
      <c r="L67" s="6">
        <v>2562019045</v>
      </c>
      <c r="M67" s="6">
        <v>231036918</v>
      </c>
      <c r="N67" s="6">
        <v>2055352265</v>
      </c>
      <c r="O67" s="5">
        <v>80.22</v>
      </c>
    </row>
    <row r="68" spans="1:15" x14ac:dyDescent="0.25">
      <c r="A68" s="4" t="s">
        <v>1629</v>
      </c>
      <c r="B68" s="4" t="s">
        <v>399</v>
      </c>
      <c r="C68" s="7" t="s">
        <v>730</v>
      </c>
      <c r="D68" s="7" t="s">
        <v>397</v>
      </c>
      <c r="E68" s="6">
        <v>50000000</v>
      </c>
      <c r="F68" s="6">
        <v>-4209007</v>
      </c>
      <c r="G68" s="6">
        <v>-7877461</v>
      </c>
      <c r="H68" s="6">
        <v>42122539</v>
      </c>
      <c r="I68" s="6">
        <v>0</v>
      </c>
      <c r="J68" s="6">
        <v>42122539</v>
      </c>
      <c r="K68" s="6">
        <v>0</v>
      </c>
      <c r="L68" s="6">
        <v>0</v>
      </c>
      <c r="M68" s="6">
        <v>0</v>
      </c>
      <c r="N68" s="6">
        <v>0</v>
      </c>
      <c r="O68" s="5">
        <v>0</v>
      </c>
    </row>
    <row r="69" spans="1:15" x14ac:dyDescent="0.25">
      <c r="A69" s="4" t="s">
        <v>1629</v>
      </c>
      <c r="B69" s="4" t="s">
        <v>396</v>
      </c>
      <c r="C69" s="7" t="s">
        <v>729</v>
      </c>
      <c r="D69" s="7" t="s">
        <v>21</v>
      </c>
      <c r="E69" s="6">
        <v>24400000</v>
      </c>
      <c r="F69" s="6">
        <v>-9000000</v>
      </c>
      <c r="G69" s="6">
        <v>-9000000</v>
      </c>
      <c r="H69" s="6">
        <v>15400000</v>
      </c>
      <c r="I69" s="6">
        <v>0</v>
      </c>
      <c r="J69" s="6">
        <v>15400000</v>
      </c>
      <c r="K69" s="6">
        <v>0</v>
      </c>
      <c r="L69" s="6">
        <v>6440998</v>
      </c>
      <c r="M69" s="6">
        <v>1596300</v>
      </c>
      <c r="N69" s="6">
        <v>4844700</v>
      </c>
      <c r="O69" s="5">
        <v>75.22</v>
      </c>
    </row>
    <row r="70" spans="1:15" x14ac:dyDescent="0.25">
      <c r="A70" s="4" t="s">
        <v>1629</v>
      </c>
      <c r="B70" s="4" t="s">
        <v>394</v>
      </c>
      <c r="C70" s="7" t="s">
        <v>728</v>
      </c>
      <c r="D70" s="7" t="s">
        <v>392</v>
      </c>
      <c r="E70" s="6">
        <v>58000000</v>
      </c>
      <c r="F70" s="6">
        <v>-10000000</v>
      </c>
      <c r="G70" s="6">
        <v>21186458</v>
      </c>
      <c r="H70" s="6">
        <v>79186458</v>
      </c>
      <c r="I70" s="6">
        <v>0</v>
      </c>
      <c r="J70" s="6">
        <v>79186458</v>
      </c>
      <c r="K70" s="6">
        <v>0</v>
      </c>
      <c r="L70" s="6">
        <v>67345552</v>
      </c>
      <c r="M70" s="6">
        <v>0</v>
      </c>
      <c r="N70" s="6">
        <v>33503523</v>
      </c>
      <c r="O70" s="5">
        <v>49.75</v>
      </c>
    </row>
    <row r="71" spans="1:15" x14ac:dyDescent="0.25">
      <c r="A71" s="4" t="s">
        <v>1629</v>
      </c>
      <c r="B71" s="4" t="s">
        <v>391</v>
      </c>
      <c r="C71" s="7" t="s">
        <v>727</v>
      </c>
      <c r="D71" s="7" t="s">
        <v>389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</row>
    <row r="72" spans="1:15" x14ac:dyDescent="0.25">
      <c r="A72" s="4" t="s">
        <v>1629</v>
      </c>
      <c r="B72" s="4" t="s">
        <v>388</v>
      </c>
      <c r="C72" s="7" t="s">
        <v>726</v>
      </c>
      <c r="D72" s="7" t="s">
        <v>386</v>
      </c>
      <c r="E72" s="6">
        <v>180000000</v>
      </c>
      <c r="F72" s="6">
        <v>-15000000</v>
      </c>
      <c r="G72" s="6">
        <v>-15000000</v>
      </c>
      <c r="H72" s="6">
        <v>165000000</v>
      </c>
      <c r="I72" s="6">
        <v>0</v>
      </c>
      <c r="J72" s="6">
        <v>165000000</v>
      </c>
      <c r="K72" s="6">
        <v>2576535</v>
      </c>
      <c r="L72" s="6">
        <v>151162946</v>
      </c>
      <c r="M72" s="6">
        <v>15999695</v>
      </c>
      <c r="N72" s="6">
        <v>87847547</v>
      </c>
      <c r="O72" s="5">
        <v>58.11</v>
      </c>
    </row>
    <row r="73" spans="1:15" x14ac:dyDescent="0.25">
      <c r="A73" s="4" t="s">
        <v>1629</v>
      </c>
      <c r="B73" s="4" t="s">
        <v>385</v>
      </c>
      <c r="C73" s="7" t="s">
        <v>725</v>
      </c>
      <c r="D73" s="7" t="s">
        <v>383</v>
      </c>
      <c r="E73" s="6">
        <v>100000000</v>
      </c>
      <c r="F73" s="6">
        <v>121200000</v>
      </c>
      <c r="G73" s="6">
        <v>121200000</v>
      </c>
      <c r="H73" s="6">
        <v>221200000</v>
      </c>
      <c r="I73" s="6">
        <v>0</v>
      </c>
      <c r="J73" s="6">
        <v>221200000</v>
      </c>
      <c r="K73" s="6">
        <v>10000000</v>
      </c>
      <c r="L73" s="6">
        <v>91133000</v>
      </c>
      <c r="M73" s="6">
        <v>18347146</v>
      </c>
      <c r="N73" s="6">
        <v>77052264</v>
      </c>
      <c r="O73" s="5">
        <v>84.55</v>
      </c>
    </row>
    <row r="74" spans="1:15" x14ac:dyDescent="0.25">
      <c r="A74" s="4" t="s">
        <v>1629</v>
      </c>
      <c r="B74" s="4" t="s">
        <v>382</v>
      </c>
      <c r="C74" s="7" t="s">
        <v>724</v>
      </c>
      <c r="D74" s="7" t="s">
        <v>380</v>
      </c>
      <c r="E74" s="6">
        <v>1361219000</v>
      </c>
      <c r="F74" s="6">
        <v>700000000</v>
      </c>
      <c r="G74" s="6">
        <v>700000000</v>
      </c>
      <c r="H74" s="6">
        <v>2061219000</v>
      </c>
      <c r="I74" s="6">
        <v>0</v>
      </c>
      <c r="J74" s="6">
        <v>2061219000</v>
      </c>
      <c r="K74" s="6">
        <v>180120520</v>
      </c>
      <c r="L74" s="6">
        <v>1533680788</v>
      </c>
      <c r="M74" s="6">
        <v>153031432</v>
      </c>
      <c r="N74" s="6">
        <v>1211928148</v>
      </c>
      <c r="O74" s="5">
        <v>79.02</v>
      </c>
    </row>
    <row r="75" spans="1:15" x14ac:dyDescent="0.25">
      <c r="A75" s="4" t="s">
        <v>1629</v>
      </c>
      <c r="B75" s="4" t="s">
        <v>379</v>
      </c>
      <c r="C75" s="7" t="s">
        <v>723</v>
      </c>
      <c r="D75" s="7" t="s">
        <v>377</v>
      </c>
      <c r="E75" s="6">
        <v>1361219000</v>
      </c>
      <c r="F75" s="6">
        <v>700000000</v>
      </c>
      <c r="G75" s="6">
        <v>700000000</v>
      </c>
      <c r="H75" s="6">
        <v>2061219000</v>
      </c>
      <c r="I75" s="6">
        <v>0</v>
      </c>
      <c r="J75" s="6">
        <v>2061219000</v>
      </c>
      <c r="K75" s="6">
        <v>180120520</v>
      </c>
      <c r="L75" s="6">
        <v>1533680788</v>
      </c>
      <c r="M75" s="6">
        <v>153031432</v>
      </c>
      <c r="N75" s="6">
        <v>1211928148</v>
      </c>
      <c r="O75" s="5">
        <v>79.02</v>
      </c>
    </row>
    <row r="76" spans="1:15" x14ac:dyDescent="0.25">
      <c r="A76" s="4" t="s">
        <v>1629</v>
      </c>
      <c r="B76" s="4" t="s">
        <v>376</v>
      </c>
      <c r="C76" s="7" t="s">
        <v>722</v>
      </c>
      <c r="D76" s="7" t="s">
        <v>1067</v>
      </c>
      <c r="E76" s="6">
        <v>32000000</v>
      </c>
      <c r="F76" s="6">
        <v>20000000</v>
      </c>
      <c r="G76" s="6">
        <v>20000000</v>
      </c>
      <c r="H76" s="6">
        <v>52000000</v>
      </c>
      <c r="I76" s="6">
        <v>0</v>
      </c>
      <c r="J76" s="6">
        <v>52000000</v>
      </c>
      <c r="K76" s="6">
        <v>5000000</v>
      </c>
      <c r="L76" s="6">
        <v>37000000</v>
      </c>
      <c r="M76" s="6">
        <v>3673409</v>
      </c>
      <c r="N76" s="6">
        <v>18104237</v>
      </c>
      <c r="O76" s="5">
        <v>48.93</v>
      </c>
    </row>
    <row r="77" spans="1:15" x14ac:dyDescent="0.25">
      <c r="A77" s="4" t="s">
        <v>1629</v>
      </c>
      <c r="B77" s="4" t="s">
        <v>373</v>
      </c>
      <c r="C77" s="7" t="s">
        <v>721</v>
      </c>
      <c r="D77" s="7" t="s">
        <v>371</v>
      </c>
      <c r="E77" s="6">
        <v>157000000</v>
      </c>
      <c r="F77" s="6">
        <v>-1364000</v>
      </c>
      <c r="G77" s="6">
        <v>-1364000</v>
      </c>
      <c r="H77" s="6">
        <v>155636000</v>
      </c>
      <c r="I77" s="6">
        <v>0</v>
      </c>
      <c r="J77" s="6">
        <v>155636000</v>
      </c>
      <c r="K77" s="6">
        <v>10900000</v>
      </c>
      <c r="L77" s="6">
        <v>115641731</v>
      </c>
      <c r="M77" s="6">
        <v>18497819</v>
      </c>
      <c r="N77" s="6">
        <v>95752738</v>
      </c>
      <c r="O77" s="5">
        <v>82.8</v>
      </c>
    </row>
    <row r="78" spans="1:15" x14ac:dyDescent="0.25">
      <c r="A78" s="4" t="s">
        <v>1629</v>
      </c>
      <c r="B78" s="4" t="s">
        <v>370</v>
      </c>
      <c r="C78" s="7" t="s">
        <v>720</v>
      </c>
      <c r="D78" s="7" t="s">
        <v>368</v>
      </c>
      <c r="E78" s="6">
        <v>355000000</v>
      </c>
      <c r="F78" s="6">
        <v>0</v>
      </c>
      <c r="G78" s="6">
        <v>0</v>
      </c>
      <c r="H78" s="6">
        <v>355000000</v>
      </c>
      <c r="I78" s="6">
        <v>0</v>
      </c>
      <c r="J78" s="6">
        <v>355000000</v>
      </c>
      <c r="K78" s="6">
        <v>0</v>
      </c>
      <c r="L78" s="6">
        <v>347623977</v>
      </c>
      <c r="M78" s="6">
        <v>1471702</v>
      </c>
      <c r="N78" s="6">
        <v>321527963</v>
      </c>
      <c r="O78" s="5">
        <v>92.49</v>
      </c>
    </row>
    <row r="79" spans="1:15" x14ac:dyDescent="0.25">
      <c r="A79" s="4" t="s">
        <v>1629</v>
      </c>
      <c r="B79" s="4" t="s">
        <v>367</v>
      </c>
      <c r="C79" s="7" t="s">
        <v>719</v>
      </c>
      <c r="D79" s="7" t="s">
        <v>365</v>
      </c>
      <c r="E79" s="6">
        <v>355000000</v>
      </c>
      <c r="F79" s="6">
        <v>0</v>
      </c>
      <c r="G79" s="6">
        <v>0</v>
      </c>
      <c r="H79" s="6">
        <v>355000000</v>
      </c>
      <c r="I79" s="6">
        <v>0</v>
      </c>
      <c r="J79" s="6">
        <v>355000000</v>
      </c>
      <c r="K79" s="6">
        <v>0</v>
      </c>
      <c r="L79" s="6">
        <v>347623977</v>
      </c>
      <c r="M79" s="6">
        <v>1471702</v>
      </c>
      <c r="N79" s="6">
        <v>321527963</v>
      </c>
      <c r="O79" s="5">
        <v>92.49</v>
      </c>
    </row>
    <row r="80" spans="1:15" x14ac:dyDescent="0.25">
      <c r="A80" s="4" t="s">
        <v>1629</v>
      </c>
      <c r="B80" s="4" t="s">
        <v>364</v>
      </c>
      <c r="C80" s="7" t="s">
        <v>718</v>
      </c>
      <c r="D80" s="7" t="s">
        <v>362</v>
      </c>
      <c r="E80" s="6">
        <v>272600000</v>
      </c>
      <c r="F80" s="6">
        <v>20000000</v>
      </c>
      <c r="G80" s="6">
        <v>24000000</v>
      </c>
      <c r="H80" s="6">
        <v>296600000</v>
      </c>
      <c r="I80" s="6">
        <v>0</v>
      </c>
      <c r="J80" s="6">
        <v>296600000</v>
      </c>
      <c r="K80" s="6">
        <v>18419415</v>
      </c>
      <c r="L80" s="6">
        <v>204791145</v>
      </c>
      <c r="M80" s="6">
        <v>18419415</v>
      </c>
      <c r="N80" s="6">
        <v>204791145</v>
      </c>
      <c r="O80" s="5">
        <v>100</v>
      </c>
    </row>
    <row r="81" spans="1:15" x14ac:dyDescent="0.25">
      <c r="A81" s="4" t="s">
        <v>1629</v>
      </c>
      <c r="B81" s="4" t="s">
        <v>361</v>
      </c>
      <c r="C81" s="7" t="s">
        <v>717</v>
      </c>
      <c r="D81" s="7" t="s">
        <v>359</v>
      </c>
      <c r="E81" s="6">
        <v>123600000</v>
      </c>
      <c r="F81" s="6">
        <v>20000000</v>
      </c>
      <c r="G81" s="6">
        <v>20000000</v>
      </c>
      <c r="H81" s="6">
        <v>143600000</v>
      </c>
      <c r="I81" s="6">
        <v>0</v>
      </c>
      <c r="J81" s="6">
        <v>143600000</v>
      </c>
      <c r="K81" s="6">
        <v>12586310</v>
      </c>
      <c r="L81" s="6">
        <v>110261980</v>
      </c>
      <c r="M81" s="6">
        <v>12586310</v>
      </c>
      <c r="N81" s="6">
        <v>110261980</v>
      </c>
      <c r="O81" s="5">
        <v>100</v>
      </c>
    </row>
    <row r="82" spans="1:15" x14ac:dyDescent="0.25">
      <c r="A82" s="4" t="s">
        <v>1629</v>
      </c>
      <c r="B82" s="4" t="s">
        <v>358</v>
      </c>
      <c r="C82" s="7" t="s">
        <v>716</v>
      </c>
      <c r="D82" s="7" t="s">
        <v>715</v>
      </c>
      <c r="E82" s="6">
        <v>53000000</v>
      </c>
      <c r="F82" s="6">
        <v>0</v>
      </c>
      <c r="G82" s="6">
        <v>0</v>
      </c>
      <c r="H82" s="6">
        <v>53000000</v>
      </c>
      <c r="I82" s="6">
        <v>0</v>
      </c>
      <c r="J82" s="6">
        <v>53000000</v>
      </c>
      <c r="K82" s="6">
        <v>30650</v>
      </c>
      <c r="L82" s="6">
        <v>32593690</v>
      </c>
      <c r="M82" s="6">
        <v>30650</v>
      </c>
      <c r="N82" s="6">
        <v>32593690</v>
      </c>
      <c r="O82" s="5">
        <v>100</v>
      </c>
    </row>
    <row r="83" spans="1:15" x14ac:dyDescent="0.25">
      <c r="A83" s="4" t="s">
        <v>1629</v>
      </c>
      <c r="B83" s="4" t="s">
        <v>355</v>
      </c>
      <c r="C83" s="7" t="s">
        <v>714</v>
      </c>
      <c r="D83" s="7" t="s">
        <v>353</v>
      </c>
      <c r="E83" s="6">
        <v>25000000</v>
      </c>
      <c r="F83" s="6">
        <v>0</v>
      </c>
      <c r="G83" s="6">
        <v>0</v>
      </c>
      <c r="H83" s="6">
        <v>25000000</v>
      </c>
      <c r="I83" s="6">
        <v>0</v>
      </c>
      <c r="J83" s="6">
        <v>25000000</v>
      </c>
      <c r="K83" s="6">
        <v>706920</v>
      </c>
      <c r="L83" s="6">
        <v>14566012</v>
      </c>
      <c r="M83" s="6">
        <v>706920</v>
      </c>
      <c r="N83" s="6">
        <v>14566012</v>
      </c>
      <c r="O83" s="5">
        <v>100</v>
      </c>
    </row>
    <row r="84" spans="1:15" x14ac:dyDescent="0.25">
      <c r="A84" s="4" t="s">
        <v>1629</v>
      </c>
      <c r="B84" s="4" t="s">
        <v>352</v>
      </c>
      <c r="C84" s="7" t="s">
        <v>713</v>
      </c>
      <c r="D84" s="7" t="s">
        <v>350</v>
      </c>
      <c r="E84" s="6">
        <v>68000000</v>
      </c>
      <c r="F84" s="6">
        <v>0</v>
      </c>
      <c r="G84" s="6">
        <v>0</v>
      </c>
      <c r="H84" s="6">
        <v>68000000</v>
      </c>
      <c r="I84" s="6">
        <v>0</v>
      </c>
      <c r="J84" s="6">
        <v>68000000</v>
      </c>
      <c r="K84" s="6">
        <v>4762975</v>
      </c>
      <c r="L84" s="6">
        <v>43078583</v>
      </c>
      <c r="M84" s="6">
        <v>4762975</v>
      </c>
      <c r="N84" s="6">
        <v>43078583</v>
      </c>
      <c r="O84" s="5">
        <v>100</v>
      </c>
    </row>
    <row r="85" spans="1:15" x14ac:dyDescent="0.25">
      <c r="A85" s="4" t="s">
        <v>1629</v>
      </c>
      <c r="B85" s="4" t="s">
        <v>349</v>
      </c>
      <c r="C85" s="7" t="s">
        <v>712</v>
      </c>
      <c r="D85" s="7" t="s">
        <v>347</v>
      </c>
      <c r="E85" s="6">
        <v>3000000</v>
      </c>
      <c r="F85" s="6">
        <v>0</v>
      </c>
      <c r="G85" s="6">
        <v>4000000</v>
      </c>
      <c r="H85" s="6">
        <v>7000000</v>
      </c>
      <c r="I85" s="6">
        <v>0</v>
      </c>
      <c r="J85" s="6">
        <v>7000000</v>
      </c>
      <c r="K85" s="6">
        <v>332560</v>
      </c>
      <c r="L85" s="6">
        <v>4290880</v>
      </c>
      <c r="M85" s="6">
        <v>332560</v>
      </c>
      <c r="N85" s="6">
        <v>4290880</v>
      </c>
      <c r="O85" s="5">
        <v>100</v>
      </c>
    </row>
    <row r="86" spans="1:15" x14ac:dyDescent="0.25">
      <c r="A86" s="4" t="s">
        <v>1629</v>
      </c>
      <c r="B86" s="4" t="s">
        <v>346</v>
      </c>
      <c r="C86" s="7" t="s">
        <v>711</v>
      </c>
      <c r="D86" s="7" t="s">
        <v>344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5">
        <v>0</v>
      </c>
    </row>
    <row r="87" spans="1:15" x14ac:dyDescent="0.25">
      <c r="A87" s="4" t="s">
        <v>1629</v>
      </c>
      <c r="B87" s="4" t="s">
        <v>343</v>
      </c>
      <c r="C87" s="7" t="s">
        <v>710</v>
      </c>
      <c r="D87" s="7" t="s">
        <v>341</v>
      </c>
      <c r="E87" s="6">
        <v>5000000</v>
      </c>
      <c r="F87" s="6">
        <v>0</v>
      </c>
      <c r="G87" s="6">
        <v>0</v>
      </c>
      <c r="H87" s="6">
        <v>5000000</v>
      </c>
      <c r="I87" s="6">
        <v>0</v>
      </c>
      <c r="J87" s="6">
        <v>5000000</v>
      </c>
      <c r="K87" s="6">
        <v>0</v>
      </c>
      <c r="L87" s="6">
        <v>2262708</v>
      </c>
      <c r="M87" s="6">
        <v>0</v>
      </c>
      <c r="N87" s="6">
        <v>0</v>
      </c>
      <c r="O87" s="5">
        <v>0</v>
      </c>
    </row>
    <row r="88" spans="1:15" x14ac:dyDescent="0.25">
      <c r="A88" s="4" t="s">
        <v>1629</v>
      </c>
      <c r="B88" s="4" t="s">
        <v>340</v>
      </c>
      <c r="C88" s="7" t="s">
        <v>709</v>
      </c>
      <c r="D88" s="7" t="s">
        <v>338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5">
        <v>0</v>
      </c>
    </row>
    <row r="89" spans="1:15" x14ac:dyDescent="0.25">
      <c r="A89" s="4" t="s">
        <v>1629</v>
      </c>
      <c r="B89" s="4" t="s">
        <v>337</v>
      </c>
      <c r="C89" s="7" t="s">
        <v>708</v>
      </c>
      <c r="D89" s="7" t="s">
        <v>335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5">
        <v>0</v>
      </c>
    </row>
    <row r="90" spans="1:15" x14ac:dyDescent="0.25">
      <c r="A90" s="4" t="s">
        <v>1629</v>
      </c>
      <c r="B90" s="4" t="s">
        <v>334</v>
      </c>
      <c r="C90" s="7" t="s">
        <v>707</v>
      </c>
      <c r="D90" s="7" t="s">
        <v>332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5">
        <v>0</v>
      </c>
    </row>
    <row r="91" spans="1:15" x14ac:dyDescent="0.25">
      <c r="A91" s="4" t="s">
        <v>1629</v>
      </c>
      <c r="B91" s="4" t="s">
        <v>331</v>
      </c>
      <c r="C91" s="7" t="s">
        <v>706</v>
      </c>
      <c r="D91" s="7" t="s">
        <v>329</v>
      </c>
      <c r="E91" s="6">
        <v>0</v>
      </c>
      <c r="F91" s="6">
        <v>50000000</v>
      </c>
      <c r="G91" s="6">
        <v>50000000</v>
      </c>
      <c r="H91" s="6">
        <v>50000000</v>
      </c>
      <c r="I91" s="6">
        <v>0</v>
      </c>
      <c r="J91" s="6">
        <v>50000000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1629</v>
      </c>
      <c r="B92" s="4" t="s">
        <v>328</v>
      </c>
      <c r="C92" s="7" t="s">
        <v>854</v>
      </c>
      <c r="D92" s="7" t="s">
        <v>326</v>
      </c>
      <c r="E92" s="6">
        <v>5000000</v>
      </c>
      <c r="F92" s="6">
        <v>0</v>
      </c>
      <c r="G92" s="6">
        <v>0</v>
      </c>
      <c r="H92" s="6">
        <v>5000000</v>
      </c>
      <c r="I92" s="6">
        <v>0</v>
      </c>
      <c r="J92" s="6">
        <v>5000000</v>
      </c>
      <c r="K92" s="6">
        <v>911000</v>
      </c>
      <c r="L92" s="6">
        <v>4936200</v>
      </c>
      <c r="M92" s="6">
        <v>0</v>
      </c>
      <c r="N92" s="6">
        <v>0</v>
      </c>
      <c r="O92" s="5">
        <v>0</v>
      </c>
    </row>
    <row r="93" spans="1:15" x14ac:dyDescent="0.25">
      <c r="A93" s="4" t="s">
        <v>1629</v>
      </c>
      <c r="B93" s="4" t="s">
        <v>325</v>
      </c>
      <c r="C93" s="7" t="s">
        <v>705</v>
      </c>
      <c r="D93" s="7" t="s">
        <v>323</v>
      </c>
      <c r="E93" s="6">
        <v>30000000</v>
      </c>
      <c r="F93" s="6">
        <v>-5089000</v>
      </c>
      <c r="G93" s="6">
        <v>-5089000</v>
      </c>
      <c r="H93" s="6">
        <v>24911000</v>
      </c>
      <c r="I93" s="6">
        <v>0</v>
      </c>
      <c r="J93" s="6">
        <v>24911000</v>
      </c>
      <c r="K93" s="6">
        <v>0</v>
      </c>
      <c r="L93" s="6">
        <v>12845000</v>
      </c>
      <c r="M93" s="6">
        <v>81900</v>
      </c>
      <c r="N93" s="6">
        <v>6952550</v>
      </c>
      <c r="O93" s="5">
        <v>54.13</v>
      </c>
    </row>
    <row r="94" spans="1:15" x14ac:dyDescent="0.25">
      <c r="A94" s="4" t="s">
        <v>1629</v>
      </c>
      <c r="B94" s="4" t="s">
        <v>322</v>
      </c>
      <c r="C94" s="7" t="s">
        <v>704</v>
      </c>
      <c r="D94" s="7" t="s">
        <v>87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5">
        <v>0</v>
      </c>
    </row>
    <row r="95" spans="1:15" x14ac:dyDescent="0.25">
      <c r="A95" s="4" t="s">
        <v>1629</v>
      </c>
      <c r="B95" s="4" t="s">
        <v>320</v>
      </c>
      <c r="C95" s="7" t="s">
        <v>703</v>
      </c>
      <c r="D95" s="7" t="s">
        <v>318</v>
      </c>
      <c r="E95" s="6">
        <v>20000000</v>
      </c>
      <c r="F95" s="6">
        <v>-5000000</v>
      </c>
      <c r="G95" s="6">
        <v>-5000000</v>
      </c>
      <c r="H95" s="6">
        <v>15000000</v>
      </c>
      <c r="I95" s="6">
        <v>0</v>
      </c>
      <c r="J95" s="6">
        <v>15000000</v>
      </c>
      <c r="K95" s="6">
        <v>0</v>
      </c>
      <c r="L95" s="6">
        <v>7816000</v>
      </c>
      <c r="M95" s="6">
        <v>81900</v>
      </c>
      <c r="N95" s="6">
        <v>1923550</v>
      </c>
      <c r="O95" s="5">
        <v>24.61</v>
      </c>
    </row>
    <row r="96" spans="1:15" x14ac:dyDescent="0.25">
      <c r="A96" s="4" t="s">
        <v>1629</v>
      </c>
      <c r="B96" s="4" t="s">
        <v>317</v>
      </c>
      <c r="C96" s="7" t="s">
        <v>702</v>
      </c>
      <c r="D96" s="7" t="s">
        <v>1032</v>
      </c>
      <c r="E96" s="6">
        <v>5000000</v>
      </c>
      <c r="F96" s="6">
        <v>0</v>
      </c>
      <c r="G96" s="6">
        <v>0</v>
      </c>
      <c r="H96" s="6">
        <v>5000000</v>
      </c>
      <c r="I96" s="6">
        <v>0</v>
      </c>
      <c r="J96" s="6">
        <v>5000000</v>
      </c>
      <c r="K96" s="6">
        <v>0</v>
      </c>
      <c r="L96" s="6">
        <v>118000</v>
      </c>
      <c r="M96" s="6">
        <v>0</v>
      </c>
      <c r="N96" s="6">
        <v>118000</v>
      </c>
      <c r="O96" s="5">
        <v>100</v>
      </c>
    </row>
    <row r="97" spans="1:15" x14ac:dyDescent="0.25">
      <c r="A97" s="4" t="s">
        <v>1629</v>
      </c>
      <c r="B97" s="4" t="s">
        <v>314</v>
      </c>
      <c r="C97" s="7" t="s">
        <v>701</v>
      </c>
      <c r="D97" s="7" t="s">
        <v>1031</v>
      </c>
      <c r="E97" s="6">
        <v>5000000</v>
      </c>
      <c r="F97" s="6">
        <v>-89000</v>
      </c>
      <c r="G97" s="6">
        <v>-89000</v>
      </c>
      <c r="H97" s="6">
        <v>4911000</v>
      </c>
      <c r="I97" s="6">
        <v>0</v>
      </c>
      <c r="J97" s="6">
        <v>4911000</v>
      </c>
      <c r="K97" s="6">
        <v>0</v>
      </c>
      <c r="L97" s="6">
        <v>4911000</v>
      </c>
      <c r="M97" s="6">
        <v>0</v>
      </c>
      <c r="N97" s="6">
        <v>4911000</v>
      </c>
      <c r="O97" s="5">
        <v>100</v>
      </c>
    </row>
    <row r="98" spans="1:15" x14ac:dyDescent="0.25">
      <c r="A98" s="4" t="s">
        <v>1629</v>
      </c>
      <c r="B98" s="4" t="s">
        <v>311</v>
      </c>
      <c r="C98" s="7" t="s">
        <v>700</v>
      </c>
      <c r="D98" s="7" t="s">
        <v>309</v>
      </c>
      <c r="E98" s="6">
        <v>5000000</v>
      </c>
      <c r="F98" s="6">
        <v>-89000</v>
      </c>
      <c r="G98" s="6">
        <v>-89000</v>
      </c>
      <c r="H98" s="6">
        <v>4911000</v>
      </c>
      <c r="I98" s="6">
        <v>0</v>
      </c>
      <c r="J98" s="6">
        <v>4911000</v>
      </c>
      <c r="K98" s="6">
        <v>0</v>
      </c>
      <c r="L98" s="6">
        <v>4911000</v>
      </c>
      <c r="M98" s="6">
        <v>0</v>
      </c>
      <c r="N98" s="6">
        <v>4911000</v>
      </c>
      <c r="O98" s="5">
        <v>100</v>
      </c>
    </row>
    <row r="99" spans="1:15" x14ac:dyDescent="0.25">
      <c r="A99" s="4" t="s">
        <v>1629</v>
      </c>
      <c r="B99" s="4" t="s">
        <v>308</v>
      </c>
      <c r="C99" s="7" t="s">
        <v>699</v>
      </c>
      <c r="D99" s="7" t="s">
        <v>306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5">
        <v>0</v>
      </c>
    </row>
    <row r="100" spans="1:15" x14ac:dyDescent="0.25">
      <c r="A100" s="4" t="s">
        <v>1629</v>
      </c>
      <c r="B100" s="4" t="s">
        <v>305</v>
      </c>
      <c r="C100" s="7" t="s">
        <v>698</v>
      </c>
      <c r="D100" s="7" t="s">
        <v>303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1629</v>
      </c>
      <c r="B101" s="4" t="s">
        <v>302</v>
      </c>
      <c r="C101" s="7" t="s">
        <v>697</v>
      </c>
      <c r="D101" s="7" t="s">
        <v>300</v>
      </c>
      <c r="E101" s="6">
        <v>450000000</v>
      </c>
      <c r="F101" s="6">
        <v>-4456039</v>
      </c>
      <c r="G101" s="6">
        <v>-39642497</v>
      </c>
      <c r="H101" s="6">
        <v>410357503</v>
      </c>
      <c r="I101" s="6">
        <v>0</v>
      </c>
      <c r="J101" s="6">
        <v>410357503</v>
      </c>
      <c r="K101" s="6">
        <v>0</v>
      </c>
      <c r="L101" s="6">
        <v>410357503</v>
      </c>
      <c r="M101" s="6">
        <v>1004344</v>
      </c>
      <c r="N101" s="6">
        <v>391656982</v>
      </c>
      <c r="O101" s="5">
        <v>95.44</v>
      </c>
    </row>
    <row r="102" spans="1:15" x14ac:dyDescent="0.25">
      <c r="A102" s="4" t="s">
        <v>1629</v>
      </c>
      <c r="B102" s="4" t="s">
        <v>299</v>
      </c>
      <c r="C102" s="7" t="s">
        <v>298</v>
      </c>
      <c r="D102" s="7" t="s">
        <v>696</v>
      </c>
      <c r="E102" s="6">
        <v>430000000</v>
      </c>
      <c r="F102" s="6">
        <v>-3889372</v>
      </c>
      <c r="G102" s="6">
        <v>-25448831</v>
      </c>
      <c r="H102" s="6">
        <v>404551169</v>
      </c>
      <c r="I102" s="6">
        <v>0</v>
      </c>
      <c r="J102" s="6">
        <v>404551169</v>
      </c>
      <c r="K102" s="6">
        <v>0</v>
      </c>
      <c r="L102" s="6">
        <v>404551169</v>
      </c>
      <c r="M102" s="6">
        <v>1004344</v>
      </c>
      <c r="N102" s="6">
        <v>388371532</v>
      </c>
      <c r="O102" s="5">
        <v>96</v>
      </c>
    </row>
    <row r="103" spans="1:15" x14ac:dyDescent="0.25">
      <c r="A103" s="4" t="s">
        <v>1629</v>
      </c>
      <c r="B103" s="4" t="s">
        <v>296</v>
      </c>
      <c r="C103" s="7" t="s">
        <v>295</v>
      </c>
      <c r="D103" s="7" t="s">
        <v>695</v>
      </c>
      <c r="E103" s="6">
        <v>20000000</v>
      </c>
      <c r="F103" s="6">
        <v>-566667</v>
      </c>
      <c r="G103" s="6">
        <v>-14193666</v>
      </c>
      <c r="H103" s="6">
        <v>5806334</v>
      </c>
      <c r="I103" s="6">
        <v>0</v>
      </c>
      <c r="J103" s="6">
        <v>5806334</v>
      </c>
      <c r="K103" s="6">
        <v>0</v>
      </c>
      <c r="L103" s="6">
        <v>5806334</v>
      </c>
      <c r="M103" s="6">
        <v>0</v>
      </c>
      <c r="N103" s="6">
        <v>3285450</v>
      </c>
      <c r="O103" s="5">
        <v>56.58</v>
      </c>
    </row>
    <row r="104" spans="1:15" x14ac:dyDescent="0.25">
      <c r="A104" s="4" t="s">
        <v>1629</v>
      </c>
      <c r="B104" s="4" t="s">
        <v>293</v>
      </c>
      <c r="C104" s="7" t="s">
        <v>694</v>
      </c>
      <c r="D104" s="7" t="s">
        <v>291</v>
      </c>
      <c r="E104" s="6">
        <v>21589000000</v>
      </c>
      <c r="F104" s="6">
        <v>978898140</v>
      </c>
      <c r="G104" s="6">
        <v>978898140</v>
      </c>
      <c r="H104" s="6">
        <v>22567898140</v>
      </c>
      <c r="I104" s="6">
        <v>0</v>
      </c>
      <c r="J104" s="6">
        <v>22567898140</v>
      </c>
      <c r="K104" s="6">
        <v>1866093771</v>
      </c>
      <c r="L104" s="6">
        <v>18654450677</v>
      </c>
      <c r="M104" s="6">
        <v>1840528118</v>
      </c>
      <c r="N104" s="6">
        <v>16009389041</v>
      </c>
      <c r="O104" s="5">
        <v>85.82</v>
      </c>
    </row>
    <row r="105" spans="1:15" x14ac:dyDescent="0.25">
      <c r="A105" s="4" t="s">
        <v>1629</v>
      </c>
      <c r="B105" s="4" t="s">
        <v>290</v>
      </c>
      <c r="C105" s="7" t="s">
        <v>693</v>
      </c>
      <c r="D105" s="7" t="s">
        <v>692</v>
      </c>
      <c r="E105" s="6">
        <v>21589000000</v>
      </c>
      <c r="F105" s="6">
        <v>978898140</v>
      </c>
      <c r="G105" s="6">
        <v>978898140</v>
      </c>
      <c r="H105" s="6">
        <v>22567898140</v>
      </c>
      <c r="I105" s="6">
        <v>0</v>
      </c>
      <c r="J105" s="6">
        <v>22567898140</v>
      </c>
      <c r="K105" s="6">
        <v>1866093771</v>
      </c>
      <c r="L105" s="6">
        <v>18654450677</v>
      </c>
      <c r="M105" s="6">
        <v>1840528118</v>
      </c>
      <c r="N105" s="6">
        <v>16009389041</v>
      </c>
      <c r="O105" s="5">
        <v>85.82</v>
      </c>
    </row>
    <row r="106" spans="1:15" x14ac:dyDescent="0.25">
      <c r="A106" s="4" t="s">
        <v>1629</v>
      </c>
      <c r="B106" s="4" t="s">
        <v>287</v>
      </c>
      <c r="C106" s="7" t="s">
        <v>691</v>
      </c>
      <c r="D106" s="7" t="s">
        <v>285</v>
      </c>
      <c r="E106" s="6">
        <v>4985070000</v>
      </c>
      <c r="F106" s="6">
        <v>-230539291</v>
      </c>
      <c r="G106" s="6">
        <v>-230539291</v>
      </c>
      <c r="H106" s="6">
        <v>4754530709</v>
      </c>
      <c r="I106" s="6">
        <v>0</v>
      </c>
      <c r="J106" s="6">
        <v>4754530709</v>
      </c>
      <c r="K106" s="6">
        <v>306522315</v>
      </c>
      <c r="L106" s="6">
        <v>3379624513</v>
      </c>
      <c r="M106" s="6">
        <v>306522315</v>
      </c>
      <c r="N106" s="6">
        <v>3379624513</v>
      </c>
      <c r="O106" s="5">
        <v>100</v>
      </c>
    </row>
    <row r="107" spans="1:15" x14ac:dyDescent="0.25">
      <c r="A107" s="4" t="s">
        <v>1629</v>
      </c>
      <c r="B107" s="4" t="s">
        <v>284</v>
      </c>
      <c r="C107" s="7" t="s">
        <v>690</v>
      </c>
      <c r="D107" s="7" t="s">
        <v>689</v>
      </c>
      <c r="E107" s="6">
        <v>3681490000</v>
      </c>
      <c r="F107" s="6">
        <v>-213054404</v>
      </c>
      <c r="G107" s="6">
        <v>-213054404</v>
      </c>
      <c r="H107" s="6">
        <v>3468435596</v>
      </c>
      <c r="I107" s="6">
        <v>0</v>
      </c>
      <c r="J107" s="6">
        <v>3468435596</v>
      </c>
      <c r="K107" s="6">
        <v>229257478</v>
      </c>
      <c r="L107" s="6">
        <v>2366479130</v>
      </c>
      <c r="M107" s="6">
        <v>229257478</v>
      </c>
      <c r="N107" s="6">
        <v>2366479130</v>
      </c>
      <c r="O107" s="5">
        <v>100</v>
      </c>
    </row>
    <row r="108" spans="1:15" x14ac:dyDescent="0.25">
      <c r="A108" s="4" t="s">
        <v>1629</v>
      </c>
      <c r="B108" s="4" t="s">
        <v>281</v>
      </c>
      <c r="C108" s="7" t="s">
        <v>688</v>
      </c>
      <c r="D108" s="7" t="s">
        <v>279</v>
      </c>
      <c r="E108" s="6">
        <v>2185651000</v>
      </c>
      <c r="F108" s="6">
        <v>-40070667</v>
      </c>
      <c r="G108" s="6">
        <v>-40070667</v>
      </c>
      <c r="H108" s="6">
        <v>2145580333</v>
      </c>
      <c r="I108" s="6">
        <v>0</v>
      </c>
      <c r="J108" s="6">
        <v>2145580333</v>
      </c>
      <c r="K108" s="6">
        <v>175985115</v>
      </c>
      <c r="L108" s="6">
        <v>1536868858</v>
      </c>
      <c r="M108" s="6">
        <v>175985115</v>
      </c>
      <c r="N108" s="6">
        <v>1536868858</v>
      </c>
      <c r="O108" s="5">
        <v>100</v>
      </c>
    </row>
    <row r="109" spans="1:15" x14ac:dyDescent="0.25">
      <c r="A109" s="4" t="s">
        <v>1629</v>
      </c>
      <c r="B109" s="4" t="s">
        <v>278</v>
      </c>
      <c r="C109" s="7" t="s">
        <v>687</v>
      </c>
      <c r="D109" s="7" t="s">
        <v>276</v>
      </c>
      <c r="E109" s="6">
        <v>40361000</v>
      </c>
      <c r="F109" s="6">
        <v>-2227301</v>
      </c>
      <c r="G109" s="6">
        <v>-2227301</v>
      </c>
      <c r="H109" s="6">
        <v>38133699</v>
      </c>
      <c r="I109" s="6">
        <v>0</v>
      </c>
      <c r="J109" s="6">
        <v>38133699</v>
      </c>
      <c r="K109" s="6">
        <v>3170099</v>
      </c>
      <c r="L109" s="6">
        <v>28709223</v>
      </c>
      <c r="M109" s="6">
        <v>3170099</v>
      </c>
      <c r="N109" s="6">
        <v>28709223</v>
      </c>
      <c r="O109" s="5">
        <v>100</v>
      </c>
    </row>
    <row r="110" spans="1:15" ht="21" x14ac:dyDescent="0.25">
      <c r="A110" s="4" t="s">
        <v>1629</v>
      </c>
      <c r="B110" s="4" t="s">
        <v>275</v>
      </c>
      <c r="C110" s="7" t="s">
        <v>686</v>
      </c>
      <c r="D110" s="7" t="s">
        <v>273</v>
      </c>
      <c r="E110" s="6">
        <v>78342000</v>
      </c>
      <c r="F110" s="6">
        <v>-22594250</v>
      </c>
      <c r="G110" s="6">
        <v>-22594250</v>
      </c>
      <c r="H110" s="6">
        <v>55747750</v>
      </c>
      <c r="I110" s="6">
        <v>0</v>
      </c>
      <c r="J110" s="6">
        <v>55747750</v>
      </c>
      <c r="K110" s="6">
        <v>4121215</v>
      </c>
      <c r="L110" s="6">
        <v>40110196</v>
      </c>
      <c r="M110" s="6">
        <v>4121215</v>
      </c>
      <c r="N110" s="6">
        <v>40110196</v>
      </c>
      <c r="O110" s="5">
        <v>100</v>
      </c>
    </row>
    <row r="111" spans="1:15" x14ac:dyDescent="0.25">
      <c r="A111" s="4" t="s">
        <v>1629</v>
      </c>
      <c r="B111" s="4" t="s">
        <v>272</v>
      </c>
      <c r="C111" s="7" t="s">
        <v>685</v>
      </c>
      <c r="D111" s="7" t="s">
        <v>270</v>
      </c>
      <c r="E111" s="6">
        <v>8730000</v>
      </c>
      <c r="F111" s="6">
        <v>-1686916</v>
      </c>
      <c r="G111" s="6">
        <v>-1686916</v>
      </c>
      <c r="H111" s="6">
        <v>7043084</v>
      </c>
      <c r="I111" s="6">
        <v>0</v>
      </c>
      <c r="J111" s="6">
        <v>7043084</v>
      </c>
      <c r="K111" s="6">
        <v>615877</v>
      </c>
      <c r="L111" s="6">
        <v>5196314</v>
      </c>
      <c r="M111" s="6">
        <v>615877</v>
      </c>
      <c r="N111" s="6">
        <v>5196314</v>
      </c>
      <c r="O111" s="5">
        <v>100</v>
      </c>
    </row>
    <row r="112" spans="1:15" x14ac:dyDescent="0.25">
      <c r="A112" s="4" t="s">
        <v>1629</v>
      </c>
      <c r="B112" s="4" t="s">
        <v>269</v>
      </c>
      <c r="C112" s="7" t="s">
        <v>684</v>
      </c>
      <c r="D112" s="7" t="s">
        <v>683</v>
      </c>
      <c r="E112" s="6">
        <v>11953000</v>
      </c>
      <c r="F112" s="6">
        <v>-4360324</v>
      </c>
      <c r="G112" s="6">
        <v>-4360324</v>
      </c>
      <c r="H112" s="6">
        <v>7592676</v>
      </c>
      <c r="I112" s="6">
        <v>0</v>
      </c>
      <c r="J112" s="6">
        <v>7592676</v>
      </c>
      <c r="K112" s="6">
        <v>666840</v>
      </c>
      <c r="L112" s="6">
        <v>5640071</v>
      </c>
      <c r="M112" s="6">
        <v>666840</v>
      </c>
      <c r="N112" s="6">
        <v>5640071</v>
      </c>
      <c r="O112" s="5">
        <v>100</v>
      </c>
    </row>
    <row r="113" spans="1:15" x14ac:dyDescent="0.25">
      <c r="A113" s="4" t="s">
        <v>1629</v>
      </c>
      <c r="B113" s="4" t="s">
        <v>266</v>
      </c>
      <c r="C113" s="7" t="s">
        <v>682</v>
      </c>
      <c r="D113" s="7" t="s">
        <v>264</v>
      </c>
      <c r="E113" s="6">
        <v>66278000</v>
      </c>
      <c r="F113" s="6">
        <v>-1322556</v>
      </c>
      <c r="G113" s="6">
        <v>-1322556</v>
      </c>
      <c r="H113" s="6">
        <v>64955444</v>
      </c>
      <c r="I113" s="6">
        <v>0</v>
      </c>
      <c r="J113" s="6">
        <v>64955444</v>
      </c>
      <c r="K113" s="6">
        <v>3770863</v>
      </c>
      <c r="L113" s="6">
        <v>53482684</v>
      </c>
      <c r="M113" s="6">
        <v>3770863</v>
      </c>
      <c r="N113" s="6">
        <v>53482684</v>
      </c>
      <c r="O113" s="5">
        <v>100</v>
      </c>
    </row>
    <row r="114" spans="1:15" x14ac:dyDescent="0.25">
      <c r="A114" s="4" t="s">
        <v>1629</v>
      </c>
      <c r="B114" s="4" t="s">
        <v>263</v>
      </c>
      <c r="C114" s="7" t="s">
        <v>681</v>
      </c>
      <c r="D114" s="7" t="s">
        <v>261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5">
        <v>0</v>
      </c>
    </row>
    <row r="115" spans="1:15" x14ac:dyDescent="0.25">
      <c r="A115" s="4" t="s">
        <v>1629</v>
      </c>
      <c r="B115" s="4" t="s">
        <v>260</v>
      </c>
      <c r="C115" s="7" t="s">
        <v>680</v>
      </c>
      <c r="D115" s="7" t="s">
        <v>258</v>
      </c>
      <c r="E115" s="6">
        <v>304109000</v>
      </c>
      <c r="F115" s="6">
        <v>-31108069</v>
      </c>
      <c r="G115" s="6">
        <v>-31108069</v>
      </c>
      <c r="H115" s="6">
        <v>273000931</v>
      </c>
      <c r="I115" s="6">
        <v>0</v>
      </c>
      <c r="J115" s="6">
        <v>273000931</v>
      </c>
      <c r="K115" s="6">
        <v>0</v>
      </c>
      <c r="L115" s="6">
        <v>273000931</v>
      </c>
      <c r="M115" s="6">
        <v>0</v>
      </c>
      <c r="N115" s="6">
        <v>273000931</v>
      </c>
      <c r="O115" s="5">
        <v>100</v>
      </c>
    </row>
    <row r="116" spans="1:15" x14ac:dyDescent="0.25">
      <c r="A116" s="4" t="s">
        <v>1629</v>
      </c>
      <c r="B116" s="4" t="s">
        <v>257</v>
      </c>
      <c r="C116" s="7" t="s">
        <v>679</v>
      </c>
      <c r="D116" s="7" t="s">
        <v>255</v>
      </c>
      <c r="E116" s="6">
        <v>278605000</v>
      </c>
      <c r="F116" s="6">
        <v>-17234619</v>
      </c>
      <c r="G116" s="6">
        <v>-17234619</v>
      </c>
      <c r="H116" s="6">
        <v>261370381</v>
      </c>
      <c r="I116" s="6">
        <v>0</v>
      </c>
      <c r="J116" s="6">
        <v>261370381</v>
      </c>
      <c r="K116" s="6">
        <v>0</v>
      </c>
      <c r="L116" s="6">
        <v>1370381</v>
      </c>
      <c r="M116" s="6">
        <v>0</v>
      </c>
      <c r="N116" s="6">
        <v>1370381</v>
      </c>
      <c r="O116" s="5">
        <v>100</v>
      </c>
    </row>
    <row r="117" spans="1:15" x14ac:dyDescent="0.25">
      <c r="A117" s="4" t="s">
        <v>1629</v>
      </c>
      <c r="B117" s="4" t="s">
        <v>254</v>
      </c>
      <c r="C117" s="7" t="s">
        <v>678</v>
      </c>
      <c r="D117" s="7" t="s">
        <v>252</v>
      </c>
      <c r="E117" s="6">
        <v>145977000</v>
      </c>
      <c r="F117" s="6">
        <v>-17878875</v>
      </c>
      <c r="G117" s="6">
        <v>-17878875</v>
      </c>
      <c r="H117" s="6">
        <v>128098125</v>
      </c>
      <c r="I117" s="6">
        <v>0</v>
      </c>
      <c r="J117" s="6">
        <v>128098125</v>
      </c>
      <c r="K117" s="6">
        <v>4197836</v>
      </c>
      <c r="L117" s="6">
        <v>47339456</v>
      </c>
      <c r="M117" s="6">
        <v>4197836</v>
      </c>
      <c r="N117" s="6">
        <v>47339456</v>
      </c>
      <c r="O117" s="5">
        <v>100</v>
      </c>
    </row>
    <row r="118" spans="1:15" x14ac:dyDescent="0.25">
      <c r="A118" s="4" t="s">
        <v>1629</v>
      </c>
      <c r="B118" s="4" t="s">
        <v>251</v>
      </c>
      <c r="C118" s="7" t="s">
        <v>677</v>
      </c>
      <c r="D118" s="7" t="s">
        <v>249</v>
      </c>
      <c r="E118" s="6">
        <v>353460000</v>
      </c>
      <c r="F118" s="6">
        <v>-54343997</v>
      </c>
      <c r="G118" s="6">
        <v>-54343997</v>
      </c>
      <c r="H118" s="6">
        <v>299116003</v>
      </c>
      <c r="I118" s="6">
        <v>0</v>
      </c>
      <c r="J118" s="6">
        <v>299116003</v>
      </c>
      <c r="K118" s="6">
        <v>26010409</v>
      </c>
      <c r="L118" s="6">
        <v>223977171</v>
      </c>
      <c r="M118" s="6">
        <v>26010409</v>
      </c>
      <c r="N118" s="6">
        <v>223977171</v>
      </c>
      <c r="O118" s="5">
        <v>100</v>
      </c>
    </row>
    <row r="119" spans="1:15" x14ac:dyDescent="0.25">
      <c r="A119" s="4" t="s">
        <v>1629</v>
      </c>
      <c r="B119" s="4" t="s">
        <v>248</v>
      </c>
      <c r="C119" s="7" t="s">
        <v>676</v>
      </c>
      <c r="D119" s="7" t="s">
        <v>246</v>
      </c>
      <c r="E119" s="6">
        <v>111769000</v>
      </c>
      <c r="F119" s="6">
        <v>-2224794</v>
      </c>
      <c r="G119" s="6">
        <v>-2224794</v>
      </c>
      <c r="H119" s="6">
        <v>109544206</v>
      </c>
      <c r="I119" s="6">
        <v>0</v>
      </c>
      <c r="J119" s="6">
        <v>109544206</v>
      </c>
      <c r="K119" s="6">
        <v>9538028</v>
      </c>
      <c r="L119" s="6">
        <v>81653750</v>
      </c>
      <c r="M119" s="6">
        <v>9538028</v>
      </c>
      <c r="N119" s="6">
        <v>81653750</v>
      </c>
      <c r="O119" s="5">
        <v>100</v>
      </c>
    </row>
    <row r="120" spans="1:15" x14ac:dyDescent="0.25">
      <c r="A120" s="4" t="s">
        <v>1629</v>
      </c>
      <c r="B120" s="4" t="s">
        <v>245</v>
      </c>
      <c r="C120" s="7" t="s">
        <v>675</v>
      </c>
      <c r="D120" s="7" t="s">
        <v>243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</row>
    <row r="121" spans="1:15" x14ac:dyDescent="0.25">
      <c r="A121" s="4" t="s">
        <v>1629</v>
      </c>
      <c r="B121" s="4" t="s">
        <v>242</v>
      </c>
      <c r="C121" s="7" t="s">
        <v>674</v>
      </c>
      <c r="D121" s="7" t="s">
        <v>240</v>
      </c>
      <c r="E121" s="6">
        <v>11449000</v>
      </c>
      <c r="F121" s="6">
        <v>-3690133</v>
      </c>
      <c r="G121" s="6">
        <v>-3690133</v>
      </c>
      <c r="H121" s="6">
        <v>7758867</v>
      </c>
      <c r="I121" s="6">
        <v>0</v>
      </c>
      <c r="J121" s="6">
        <v>7758867</v>
      </c>
      <c r="K121" s="6">
        <v>647050</v>
      </c>
      <c r="L121" s="6">
        <v>5820250</v>
      </c>
      <c r="M121" s="6">
        <v>647050</v>
      </c>
      <c r="N121" s="6">
        <v>5820250</v>
      </c>
      <c r="O121" s="5">
        <v>100</v>
      </c>
    </row>
    <row r="122" spans="1:15" x14ac:dyDescent="0.25">
      <c r="A122" s="4" t="s">
        <v>1629</v>
      </c>
      <c r="B122" s="4" t="s">
        <v>239</v>
      </c>
      <c r="C122" s="7" t="s">
        <v>673</v>
      </c>
      <c r="D122" s="7" t="s">
        <v>237</v>
      </c>
      <c r="E122" s="6">
        <v>1000000</v>
      </c>
      <c r="F122" s="6">
        <v>-359400</v>
      </c>
      <c r="G122" s="6">
        <v>-359400</v>
      </c>
      <c r="H122" s="6">
        <v>640600</v>
      </c>
      <c r="I122" s="6">
        <v>0</v>
      </c>
      <c r="J122" s="6">
        <v>640600</v>
      </c>
      <c r="K122" s="6">
        <v>56600</v>
      </c>
      <c r="L122" s="6">
        <v>484400</v>
      </c>
      <c r="M122" s="6">
        <v>56600</v>
      </c>
      <c r="N122" s="6">
        <v>484400</v>
      </c>
      <c r="O122" s="5">
        <v>100</v>
      </c>
    </row>
    <row r="123" spans="1:15" x14ac:dyDescent="0.25">
      <c r="A123" s="4" t="s">
        <v>1629</v>
      </c>
      <c r="B123" s="4" t="s">
        <v>236</v>
      </c>
      <c r="C123" s="7" t="s">
        <v>672</v>
      </c>
      <c r="D123" s="7" t="s">
        <v>234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</row>
    <row r="124" spans="1:15" x14ac:dyDescent="0.25">
      <c r="A124" s="4" t="s">
        <v>1629</v>
      </c>
      <c r="B124" s="4" t="s">
        <v>233</v>
      </c>
      <c r="C124" s="7" t="s">
        <v>671</v>
      </c>
      <c r="D124" s="7" t="s">
        <v>231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</row>
    <row r="125" spans="1:15" x14ac:dyDescent="0.25">
      <c r="A125" s="4" t="s">
        <v>1629</v>
      </c>
      <c r="B125" s="4" t="s">
        <v>230</v>
      </c>
      <c r="C125" s="7" t="s">
        <v>670</v>
      </c>
      <c r="D125" s="7" t="s">
        <v>228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1629</v>
      </c>
      <c r="B126" s="4" t="s">
        <v>227</v>
      </c>
      <c r="C126" s="7" t="s">
        <v>669</v>
      </c>
      <c r="D126" s="7" t="s">
        <v>225</v>
      </c>
      <c r="E126" s="6">
        <v>2000000</v>
      </c>
      <c r="F126" s="6">
        <v>-461664</v>
      </c>
      <c r="G126" s="6">
        <v>-461664</v>
      </c>
      <c r="H126" s="6">
        <v>1538336</v>
      </c>
      <c r="I126" s="6">
        <v>0</v>
      </c>
      <c r="J126" s="6">
        <v>1538336</v>
      </c>
      <c r="K126" s="6">
        <v>0</v>
      </c>
      <c r="L126" s="6">
        <v>1538336</v>
      </c>
      <c r="M126" s="6">
        <v>0</v>
      </c>
      <c r="N126" s="6">
        <v>1538336</v>
      </c>
      <c r="O126" s="5">
        <v>100</v>
      </c>
    </row>
    <row r="127" spans="1:15" x14ac:dyDescent="0.25">
      <c r="A127" s="4" t="s">
        <v>1629</v>
      </c>
      <c r="B127" s="4" t="s">
        <v>224</v>
      </c>
      <c r="C127" s="7" t="s">
        <v>668</v>
      </c>
      <c r="D127" s="7" t="s">
        <v>222</v>
      </c>
      <c r="E127" s="6">
        <v>2000000</v>
      </c>
      <c r="F127" s="6">
        <v>-461664</v>
      </c>
      <c r="G127" s="6">
        <v>-461664</v>
      </c>
      <c r="H127" s="6">
        <v>1538336</v>
      </c>
      <c r="I127" s="6">
        <v>0</v>
      </c>
      <c r="J127" s="6">
        <v>1538336</v>
      </c>
      <c r="K127" s="6">
        <v>0</v>
      </c>
      <c r="L127" s="6">
        <v>1538336</v>
      </c>
      <c r="M127" s="6">
        <v>0</v>
      </c>
      <c r="N127" s="6">
        <v>1538336</v>
      </c>
      <c r="O127" s="5">
        <v>100</v>
      </c>
    </row>
    <row r="128" spans="1:15" x14ac:dyDescent="0.25">
      <c r="A128" s="4" t="s">
        <v>1629</v>
      </c>
      <c r="B128" s="4" t="s">
        <v>221</v>
      </c>
      <c r="C128" s="7" t="s">
        <v>667</v>
      </c>
      <c r="D128" s="7" t="s">
        <v>219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5">
        <v>0</v>
      </c>
    </row>
    <row r="129" spans="1:15" x14ac:dyDescent="0.25">
      <c r="A129" s="4" t="s">
        <v>1629</v>
      </c>
      <c r="B129" s="4" t="s">
        <v>218</v>
      </c>
      <c r="C129" s="7" t="s">
        <v>666</v>
      </c>
      <c r="D129" s="7" t="s">
        <v>216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1629</v>
      </c>
      <c r="B130" s="4" t="s">
        <v>215</v>
      </c>
      <c r="C130" s="7" t="s">
        <v>665</v>
      </c>
      <c r="D130" s="7" t="s">
        <v>213</v>
      </c>
      <c r="E130" s="6">
        <v>11806000</v>
      </c>
      <c r="F130" s="6">
        <v>-785076</v>
      </c>
      <c r="G130" s="6">
        <v>-785076</v>
      </c>
      <c r="H130" s="6">
        <v>11020924</v>
      </c>
      <c r="I130" s="6">
        <v>0</v>
      </c>
      <c r="J130" s="6">
        <v>11020924</v>
      </c>
      <c r="K130" s="6">
        <v>477546</v>
      </c>
      <c r="L130" s="6">
        <v>3992872</v>
      </c>
      <c r="M130" s="6">
        <v>477546</v>
      </c>
      <c r="N130" s="6">
        <v>3992872</v>
      </c>
      <c r="O130" s="5">
        <v>100</v>
      </c>
    </row>
    <row r="131" spans="1:15" x14ac:dyDescent="0.25">
      <c r="A131" s="4" t="s">
        <v>1629</v>
      </c>
      <c r="B131" s="4" t="s">
        <v>212</v>
      </c>
      <c r="C131" s="7" t="s">
        <v>664</v>
      </c>
      <c r="D131" s="7" t="s">
        <v>210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5">
        <v>0</v>
      </c>
    </row>
    <row r="132" spans="1:15" x14ac:dyDescent="0.25">
      <c r="A132" s="4" t="s">
        <v>1629</v>
      </c>
      <c r="B132" s="4" t="s">
        <v>209</v>
      </c>
      <c r="C132" s="7" t="s">
        <v>663</v>
      </c>
      <c r="D132" s="7" t="s">
        <v>207</v>
      </c>
      <c r="E132" s="6">
        <v>70000000</v>
      </c>
      <c r="F132" s="6">
        <v>-12705763</v>
      </c>
      <c r="G132" s="6">
        <v>-12705763</v>
      </c>
      <c r="H132" s="6">
        <v>57294237</v>
      </c>
      <c r="I132" s="6">
        <v>0</v>
      </c>
      <c r="J132" s="6">
        <v>57294237</v>
      </c>
      <c r="K132" s="6">
        <v>0</v>
      </c>
      <c r="L132" s="6">
        <v>57294237</v>
      </c>
      <c r="M132" s="6">
        <v>0</v>
      </c>
      <c r="N132" s="6">
        <v>57294237</v>
      </c>
      <c r="O132" s="5">
        <v>100</v>
      </c>
    </row>
    <row r="133" spans="1:15" x14ac:dyDescent="0.25">
      <c r="A133" s="4" t="s">
        <v>1629</v>
      </c>
      <c r="B133" s="4" t="s">
        <v>206</v>
      </c>
      <c r="C133" s="7" t="s">
        <v>662</v>
      </c>
      <c r="D133" s="7" t="s">
        <v>204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</row>
    <row r="134" spans="1:15" x14ac:dyDescent="0.25">
      <c r="A134" s="4" t="s">
        <v>1629</v>
      </c>
      <c r="B134" s="4" t="s">
        <v>203</v>
      </c>
      <c r="C134" s="7" t="s">
        <v>661</v>
      </c>
      <c r="D134" s="7" t="s">
        <v>201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1629</v>
      </c>
      <c r="B135" s="4" t="s">
        <v>200</v>
      </c>
      <c r="C135" s="7" t="s">
        <v>660</v>
      </c>
      <c r="D135" s="7" t="s">
        <v>198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1629</v>
      </c>
      <c r="B136" s="4" t="s">
        <v>197</v>
      </c>
      <c r="C136" s="7" t="s">
        <v>659</v>
      </c>
      <c r="D136" s="7" t="s">
        <v>195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1629</v>
      </c>
      <c r="B137" s="4" t="s">
        <v>194</v>
      </c>
      <c r="C137" s="7" t="s">
        <v>658</v>
      </c>
      <c r="D137" s="7" t="s">
        <v>192</v>
      </c>
      <c r="E137" s="6">
        <v>1303580000</v>
      </c>
      <c r="F137" s="6">
        <v>-17484887</v>
      </c>
      <c r="G137" s="6">
        <v>-17484887</v>
      </c>
      <c r="H137" s="6">
        <v>1286095113</v>
      </c>
      <c r="I137" s="6">
        <v>0</v>
      </c>
      <c r="J137" s="6">
        <v>1286095113</v>
      </c>
      <c r="K137" s="6">
        <v>77264837</v>
      </c>
      <c r="L137" s="6">
        <v>1013145383</v>
      </c>
      <c r="M137" s="6">
        <v>77264837</v>
      </c>
      <c r="N137" s="6">
        <v>1013145383</v>
      </c>
      <c r="O137" s="5">
        <v>100</v>
      </c>
    </row>
    <row r="138" spans="1:15" x14ac:dyDescent="0.25">
      <c r="A138" s="4" t="s">
        <v>1629</v>
      </c>
      <c r="B138" s="4" t="s">
        <v>191</v>
      </c>
      <c r="C138" s="7" t="s">
        <v>657</v>
      </c>
      <c r="D138" s="7" t="s">
        <v>189</v>
      </c>
      <c r="E138" s="6">
        <v>930781000</v>
      </c>
      <c r="F138" s="6">
        <v>-7770617</v>
      </c>
      <c r="G138" s="6">
        <v>-7770617</v>
      </c>
      <c r="H138" s="6">
        <v>923010383</v>
      </c>
      <c r="I138" s="6">
        <v>0</v>
      </c>
      <c r="J138" s="6">
        <v>923010383</v>
      </c>
      <c r="K138" s="6">
        <v>47764746</v>
      </c>
      <c r="L138" s="6">
        <v>732762786</v>
      </c>
      <c r="M138" s="6">
        <v>47764746</v>
      </c>
      <c r="N138" s="6">
        <v>732762786</v>
      </c>
      <c r="O138" s="5">
        <v>100</v>
      </c>
    </row>
    <row r="139" spans="1:15" x14ac:dyDescent="0.25">
      <c r="A139" s="4" t="s">
        <v>1629</v>
      </c>
      <c r="B139" s="4" t="s">
        <v>188</v>
      </c>
      <c r="C139" s="7" t="s">
        <v>656</v>
      </c>
      <c r="D139" s="7" t="s">
        <v>655</v>
      </c>
      <c r="E139" s="6">
        <v>337723000</v>
      </c>
      <c r="F139" s="6">
        <v>0</v>
      </c>
      <c r="G139" s="6">
        <v>0</v>
      </c>
      <c r="H139" s="6">
        <v>337723000</v>
      </c>
      <c r="I139" s="6">
        <v>0</v>
      </c>
      <c r="J139" s="6">
        <v>337723000</v>
      </c>
      <c r="K139" s="6">
        <v>9796614</v>
      </c>
      <c r="L139" s="6">
        <v>337723000</v>
      </c>
      <c r="M139" s="6">
        <v>9796614</v>
      </c>
      <c r="N139" s="6">
        <v>337723000</v>
      </c>
      <c r="O139" s="5">
        <v>100</v>
      </c>
    </row>
    <row r="140" spans="1:15" x14ac:dyDescent="0.25">
      <c r="A140" s="4" t="s">
        <v>1629</v>
      </c>
      <c r="B140" s="4" t="s">
        <v>185</v>
      </c>
      <c r="C140" s="7" t="s">
        <v>654</v>
      </c>
      <c r="D140" s="7" t="s">
        <v>183</v>
      </c>
      <c r="E140" s="6">
        <v>142040000</v>
      </c>
      <c r="F140" s="6">
        <v>0</v>
      </c>
      <c r="G140" s="6">
        <v>0</v>
      </c>
      <c r="H140" s="6">
        <v>142040000</v>
      </c>
      <c r="I140" s="6">
        <v>0</v>
      </c>
      <c r="J140" s="6">
        <v>142040000</v>
      </c>
      <c r="K140" s="6">
        <v>9516760</v>
      </c>
      <c r="L140" s="6">
        <v>85650840</v>
      </c>
      <c r="M140" s="6">
        <v>9516760</v>
      </c>
      <c r="N140" s="6">
        <v>85650840</v>
      </c>
      <c r="O140" s="5">
        <v>100</v>
      </c>
    </row>
    <row r="141" spans="1:15" x14ac:dyDescent="0.25">
      <c r="A141" s="4" t="s">
        <v>1629</v>
      </c>
      <c r="B141" s="4" t="s">
        <v>182</v>
      </c>
      <c r="C141" s="7" t="s">
        <v>653</v>
      </c>
      <c r="D141" s="7" t="s">
        <v>180</v>
      </c>
      <c r="E141" s="6">
        <v>232001000</v>
      </c>
      <c r="F141" s="6">
        <v>0</v>
      </c>
      <c r="G141" s="6">
        <v>0</v>
      </c>
      <c r="H141" s="6">
        <v>232001000</v>
      </c>
      <c r="I141" s="6">
        <v>0</v>
      </c>
      <c r="J141" s="6">
        <v>232001000</v>
      </c>
      <c r="K141" s="6">
        <v>19411196</v>
      </c>
      <c r="L141" s="6">
        <v>174700765</v>
      </c>
      <c r="M141" s="6">
        <v>19411196</v>
      </c>
      <c r="N141" s="6">
        <v>174700765</v>
      </c>
      <c r="O141" s="5">
        <v>100</v>
      </c>
    </row>
    <row r="142" spans="1:15" x14ac:dyDescent="0.25">
      <c r="A142" s="4" t="s">
        <v>1629</v>
      </c>
      <c r="B142" s="4" t="s">
        <v>179</v>
      </c>
      <c r="C142" s="7" t="s">
        <v>652</v>
      </c>
      <c r="D142" s="7" t="s">
        <v>177</v>
      </c>
      <c r="E142" s="6">
        <v>86294000</v>
      </c>
      <c r="F142" s="6">
        <v>0</v>
      </c>
      <c r="G142" s="6">
        <v>0</v>
      </c>
      <c r="H142" s="6">
        <v>86294000</v>
      </c>
      <c r="I142" s="6">
        <v>0</v>
      </c>
      <c r="J142" s="6">
        <v>86294000</v>
      </c>
      <c r="K142" s="6">
        <v>0</v>
      </c>
      <c r="L142" s="6">
        <v>43147000</v>
      </c>
      <c r="M142" s="6">
        <v>0</v>
      </c>
      <c r="N142" s="6">
        <v>43147000</v>
      </c>
      <c r="O142" s="5">
        <v>100</v>
      </c>
    </row>
    <row r="143" spans="1:15" x14ac:dyDescent="0.25">
      <c r="A143" s="4" t="s">
        <v>1629</v>
      </c>
      <c r="B143" s="4" t="s">
        <v>176</v>
      </c>
      <c r="C143" s="7" t="s">
        <v>650</v>
      </c>
      <c r="D143" s="7" t="s">
        <v>174</v>
      </c>
      <c r="E143" s="6">
        <v>132723000</v>
      </c>
      <c r="F143" s="6">
        <v>-7770617</v>
      </c>
      <c r="G143" s="6">
        <v>-7770617</v>
      </c>
      <c r="H143" s="6">
        <v>124952383</v>
      </c>
      <c r="I143" s="6">
        <v>0</v>
      </c>
      <c r="J143" s="6">
        <v>124952383</v>
      </c>
      <c r="K143" s="6">
        <v>9040176</v>
      </c>
      <c r="L143" s="6">
        <v>91541181</v>
      </c>
      <c r="M143" s="6">
        <v>9040176</v>
      </c>
      <c r="N143" s="6">
        <v>91541181</v>
      </c>
      <c r="O143" s="5">
        <v>100</v>
      </c>
    </row>
    <row r="144" spans="1:15" x14ac:dyDescent="0.25">
      <c r="A144" s="4" t="s">
        <v>1629</v>
      </c>
      <c r="B144" s="4" t="s">
        <v>173</v>
      </c>
      <c r="C144" s="7" t="s">
        <v>649</v>
      </c>
      <c r="D144" s="7" t="s">
        <v>171</v>
      </c>
      <c r="E144" s="6">
        <v>372799000</v>
      </c>
      <c r="F144" s="6">
        <v>-9714270</v>
      </c>
      <c r="G144" s="6">
        <v>-9714270</v>
      </c>
      <c r="H144" s="6">
        <v>363084730</v>
      </c>
      <c r="I144" s="6">
        <v>0</v>
      </c>
      <c r="J144" s="6">
        <v>363084730</v>
      </c>
      <c r="K144" s="6">
        <v>29500091</v>
      </c>
      <c r="L144" s="6">
        <v>280382597</v>
      </c>
      <c r="M144" s="6">
        <v>29500091</v>
      </c>
      <c r="N144" s="6">
        <v>280382597</v>
      </c>
      <c r="O144" s="5">
        <v>100</v>
      </c>
    </row>
    <row r="145" spans="1:15" x14ac:dyDescent="0.25">
      <c r="A145" s="4" t="s">
        <v>1629</v>
      </c>
      <c r="B145" s="4" t="s">
        <v>170</v>
      </c>
      <c r="C145" s="7" t="s">
        <v>648</v>
      </c>
      <c r="D145" s="7" t="s">
        <v>647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</row>
    <row r="146" spans="1:15" x14ac:dyDescent="0.25">
      <c r="A146" s="4" t="s">
        <v>1629</v>
      </c>
      <c r="B146" s="4" t="s">
        <v>167</v>
      </c>
      <c r="C146" s="7" t="s">
        <v>646</v>
      </c>
      <c r="D146" s="7" t="s">
        <v>165</v>
      </c>
      <c r="E146" s="6">
        <v>198263000</v>
      </c>
      <c r="F146" s="6">
        <v>0</v>
      </c>
      <c r="G146" s="6">
        <v>0</v>
      </c>
      <c r="H146" s="6">
        <v>198263000</v>
      </c>
      <c r="I146" s="6">
        <v>0</v>
      </c>
      <c r="J146" s="6">
        <v>198263000</v>
      </c>
      <c r="K146" s="6">
        <v>18199871</v>
      </c>
      <c r="L146" s="6">
        <v>163798844</v>
      </c>
      <c r="M146" s="6">
        <v>18199871</v>
      </c>
      <c r="N146" s="6">
        <v>163798844</v>
      </c>
      <c r="O146" s="5">
        <v>100</v>
      </c>
    </row>
    <row r="147" spans="1:15" x14ac:dyDescent="0.25">
      <c r="A147" s="4" t="s">
        <v>1629</v>
      </c>
      <c r="B147" s="4" t="s">
        <v>164</v>
      </c>
      <c r="C147" s="7" t="s">
        <v>645</v>
      </c>
      <c r="D147" s="7" t="s">
        <v>644</v>
      </c>
      <c r="E147" s="6">
        <v>8632000</v>
      </c>
      <c r="F147" s="6">
        <v>0</v>
      </c>
      <c r="G147" s="6">
        <v>0</v>
      </c>
      <c r="H147" s="6">
        <v>8632000</v>
      </c>
      <c r="I147" s="6">
        <v>0</v>
      </c>
      <c r="J147" s="6">
        <v>8632000</v>
      </c>
      <c r="K147" s="6">
        <v>0</v>
      </c>
      <c r="L147" s="6">
        <v>2158000</v>
      </c>
      <c r="M147" s="6">
        <v>0</v>
      </c>
      <c r="N147" s="6">
        <v>2158000</v>
      </c>
      <c r="O147" s="5">
        <v>100</v>
      </c>
    </row>
    <row r="148" spans="1:15" x14ac:dyDescent="0.25">
      <c r="A148" s="4" t="s">
        <v>1629</v>
      </c>
      <c r="B148" s="4" t="s">
        <v>161</v>
      </c>
      <c r="C148" s="7" t="s">
        <v>643</v>
      </c>
      <c r="D148" s="7" t="s">
        <v>159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1629</v>
      </c>
      <c r="B149" s="4" t="s">
        <v>158</v>
      </c>
      <c r="C149" s="7" t="s">
        <v>641</v>
      </c>
      <c r="D149" s="7" t="s">
        <v>156</v>
      </c>
      <c r="E149" s="6">
        <v>99542000</v>
      </c>
      <c r="F149" s="6">
        <v>-5829131</v>
      </c>
      <c r="G149" s="6">
        <v>-5829131</v>
      </c>
      <c r="H149" s="6">
        <v>93712869</v>
      </c>
      <c r="I149" s="6">
        <v>0</v>
      </c>
      <c r="J149" s="6">
        <v>93712869</v>
      </c>
      <c r="K149" s="6">
        <v>6780132</v>
      </c>
      <c r="L149" s="6">
        <v>68654142</v>
      </c>
      <c r="M149" s="6">
        <v>6780132</v>
      </c>
      <c r="N149" s="6">
        <v>68654142</v>
      </c>
      <c r="O149" s="5">
        <v>100</v>
      </c>
    </row>
    <row r="150" spans="1:15" x14ac:dyDescent="0.25">
      <c r="A150" s="4" t="s">
        <v>1629</v>
      </c>
      <c r="B150" s="4" t="s">
        <v>155</v>
      </c>
      <c r="C150" s="7" t="s">
        <v>640</v>
      </c>
      <c r="D150" s="7" t="s">
        <v>153</v>
      </c>
      <c r="E150" s="6">
        <v>66362000</v>
      </c>
      <c r="F150" s="6">
        <v>-3885139</v>
      </c>
      <c r="G150" s="6">
        <v>-3885139</v>
      </c>
      <c r="H150" s="6">
        <v>62476861</v>
      </c>
      <c r="I150" s="6">
        <v>0</v>
      </c>
      <c r="J150" s="6">
        <v>62476861</v>
      </c>
      <c r="K150" s="6">
        <v>4520088</v>
      </c>
      <c r="L150" s="6">
        <v>45771611</v>
      </c>
      <c r="M150" s="6">
        <v>4520088</v>
      </c>
      <c r="N150" s="6">
        <v>45771611</v>
      </c>
      <c r="O150" s="5">
        <v>100</v>
      </c>
    </row>
    <row r="151" spans="1:15" x14ac:dyDescent="0.25">
      <c r="A151" s="4" t="s">
        <v>1629</v>
      </c>
      <c r="B151" s="4" t="s">
        <v>152</v>
      </c>
      <c r="C151" s="7" t="s">
        <v>639</v>
      </c>
      <c r="D151" s="7" t="s">
        <v>150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</row>
    <row r="152" spans="1:15" x14ac:dyDescent="0.25">
      <c r="A152" s="4" t="s">
        <v>1629</v>
      </c>
      <c r="B152" s="4" t="s">
        <v>149</v>
      </c>
      <c r="C152" s="7" t="s">
        <v>638</v>
      </c>
      <c r="D152" s="7" t="s">
        <v>147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1629</v>
      </c>
      <c r="B153" s="4" t="s">
        <v>146</v>
      </c>
      <c r="C153" s="7" t="s">
        <v>637</v>
      </c>
      <c r="D153" s="7" t="s">
        <v>144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1629</v>
      </c>
      <c r="B154" s="4" t="s">
        <v>143</v>
      </c>
      <c r="C154" s="7" t="s">
        <v>636</v>
      </c>
      <c r="D154" s="7" t="s">
        <v>141</v>
      </c>
      <c r="E154" s="6">
        <v>1466000000</v>
      </c>
      <c r="F154" s="6">
        <v>45000000</v>
      </c>
      <c r="G154" s="6">
        <v>45000000</v>
      </c>
      <c r="H154" s="6">
        <v>1511000000</v>
      </c>
      <c r="I154" s="6">
        <v>0</v>
      </c>
      <c r="J154" s="6">
        <v>1511000000</v>
      </c>
      <c r="K154" s="6">
        <v>245142261</v>
      </c>
      <c r="L154" s="6">
        <v>945134248</v>
      </c>
      <c r="M154" s="6">
        <v>72870789</v>
      </c>
      <c r="N154" s="6">
        <v>568294993</v>
      </c>
      <c r="O154" s="5">
        <v>60.13</v>
      </c>
    </row>
    <row r="155" spans="1:15" x14ac:dyDescent="0.25">
      <c r="A155" s="4" t="s">
        <v>1629</v>
      </c>
      <c r="B155" s="4" t="s">
        <v>140</v>
      </c>
      <c r="C155" s="7" t="s">
        <v>635</v>
      </c>
      <c r="D155" s="7" t="s">
        <v>634</v>
      </c>
      <c r="E155" s="6">
        <v>1466000000</v>
      </c>
      <c r="F155" s="6">
        <v>45000000</v>
      </c>
      <c r="G155" s="6">
        <v>45000000</v>
      </c>
      <c r="H155" s="6">
        <v>1511000000</v>
      </c>
      <c r="I155" s="6">
        <v>0</v>
      </c>
      <c r="J155" s="6">
        <v>1511000000</v>
      </c>
      <c r="K155" s="6">
        <v>245142261</v>
      </c>
      <c r="L155" s="6">
        <v>945134248</v>
      </c>
      <c r="M155" s="6">
        <v>72870789</v>
      </c>
      <c r="N155" s="6">
        <v>568294993</v>
      </c>
      <c r="O155" s="5">
        <v>60.13</v>
      </c>
    </row>
    <row r="156" spans="1:15" x14ac:dyDescent="0.25">
      <c r="A156" s="4" t="s">
        <v>1629</v>
      </c>
      <c r="B156" s="4" t="s">
        <v>137</v>
      </c>
      <c r="C156" s="7" t="s">
        <v>633</v>
      </c>
      <c r="D156" s="7" t="s">
        <v>135</v>
      </c>
      <c r="E156" s="6">
        <v>310000000</v>
      </c>
      <c r="F156" s="6">
        <v>0</v>
      </c>
      <c r="G156" s="6">
        <v>0</v>
      </c>
      <c r="H156" s="6">
        <v>310000000</v>
      </c>
      <c r="I156" s="6">
        <v>0</v>
      </c>
      <c r="J156" s="6">
        <v>310000000</v>
      </c>
      <c r="K156" s="6">
        <v>47169150</v>
      </c>
      <c r="L156" s="6">
        <v>261061167</v>
      </c>
      <c r="M156" s="6">
        <v>38738752</v>
      </c>
      <c r="N156" s="6">
        <v>105904983</v>
      </c>
      <c r="O156" s="5">
        <v>40.57</v>
      </c>
    </row>
    <row r="157" spans="1:15" x14ac:dyDescent="0.25">
      <c r="A157" s="4" t="s">
        <v>1629</v>
      </c>
      <c r="B157" s="4" t="s">
        <v>134</v>
      </c>
      <c r="C157" s="7" t="s">
        <v>632</v>
      </c>
      <c r="D157" s="7" t="s">
        <v>631</v>
      </c>
      <c r="E157" s="6">
        <v>720000000</v>
      </c>
      <c r="F157" s="6">
        <v>200000000</v>
      </c>
      <c r="G157" s="6">
        <v>200000000</v>
      </c>
      <c r="H157" s="6">
        <v>920000000</v>
      </c>
      <c r="I157" s="6">
        <v>0</v>
      </c>
      <c r="J157" s="6">
        <v>920000000</v>
      </c>
      <c r="K157" s="6">
        <v>197973111</v>
      </c>
      <c r="L157" s="6">
        <v>645546571</v>
      </c>
      <c r="M157" s="6">
        <v>20014189</v>
      </c>
      <c r="N157" s="6">
        <v>436860952</v>
      </c>
      <c r="O157" s="5">
        <v>67.67</v>
      </c>
    </row>
    <row r="158" spans="1:15" x14ac:dyDescent="0.25">
      <c r="A158" s="4" t="s">
        <v>1629</v>
      </c>
      <c r="B158" s="4" t="s">
        <v>131</v>
      </c>
      <c r="C158" s="7" t="s">
        <v>630</v>
      </c>
      <c r="D158" s="7" t="s">
        <v>129</v>
      </c>
      <c r="E158" s="6">
        <v>5000000</v>
      </c>
      <c r="F158" s="6">
        <v>-5000000</v>
      </c>
      <c r="G158" s="6">
        <v>-5000000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5">
        <v>0</v>
      </c>
    </row>
    <row r="159" spans="1:15" x14ac:dyDescent="0.25">
      <c r="A159" s="4" t="s">
        <v>1629</v>
      </c>
      <c r="B159" s="4" t="s">
        <v>128</v>
      </c>
      <c r="C159" s="7" t="s">
        <v>1494</v>
      </c>
      <c r="D159" s="7" t="s">
        <v>126</v>
      </c>
      <c r="E159" s="6">
        <v>431000000</v>
      </c>
      <c r="F159" s="6">
        <v>-150000000</v>
      </c>
      <c r="G159" s="6">
        <v>-150000000</v>
      </c>
      <c r="H159" s="6">
        <v>281000000</v>
      </c>
      <c r="I159" s="6">
        <v>0</v>
      </c>
      <c r="J159" s="6">
        <v>281000000</v>
      </c>
      <c r="K159" s="6">
        <v>0</v>
      </c>
      <c r="L159" s="6">
        <v>38526510</v>
      </c>
      <c r="M159" s="6">
        <v>14117848</v>
      </c>
      <c r="N159" s="6">
        <v>25529058</v>
      </c>
      <c r="O159" s="5">
        <v>66.260000000000005</v>
      </c>
    </row>
    <row r="160" spans="1:15" x14ac:dyDescent="0.25">
      <c r="A160" s="4" t="s">
        <v>1629</v>
      </c>
      <c r="B160" s="4" t="s">
        <v>125</v>
      </c>
      <c r="C160" s="7" t="s">
        <v>629</v>
      </c>
      <c r="D160" s="7" t="s">
        <v>123</v>
      </c>
      <c r="E160" s="6">
        <v>13063930000</v>
      </c>
      <c r="F160" s="6">
        <v>1436779929</v>
      </c>
      <c r="G160" s="6">
        <v>2317971336</v>
      </c>
      <c r="H160" s="6">
        <v>15381901336</v>
      </c>
      <c r="I160" s="6">
        <v>0</v>
      </c>
      <c r="J160" s="6">
        <v>15381901336</v>
      </c>
      <c r="K160" s="6">
        <v>1314435965</v>
      </c>
      <c r="L160" s="6">
        <v>13421665186</v>
      </c>
      <c r="M160" s="6">
        <v>1452125279</v>
      </c>
      <c r="N160" s="6">
        <v>11261664864</v>
      </c>
      <c r="O160" s="5">
        <v>83.91</v>
      </c>
    </row>
    <row r="161" spans="1:15" x14ac:dyDescent="0.25">
      <c r="A161" s="4" t="s">
        <v>1629</v>
      </c>
      <c r="B161" s="4" t="s">
        <v>122</v>
      </c>
      <c r="C161" s="7" t="s">
        <v>628</v>
      </c>
      <c r="D161" s="7" t="s">
        <v>120</v>
      </c>
      <c r="E161" s="6">
        <v>82000000</v>
      </c>
      <c r="F161" s="6">
        <v>0</v>
      </c>
      <c r="G161" s="6">
        <v>0</v>
      </c>
      <c r="H161" s="6">
        <v>82000000</v>
      </c>
      <c r="I161" s="6">
        <v>0</v>
      </c>
      <c r="J161" s="6">
        <v>82000000</v>
      </c>
      <c r="K161" s="6">
        <v>7500000</v>
      </c>
      <c r="L161" s="6">
        <v>66645644</v>
      </c>
      <c r="M161" s="6">
        <v>7633574</v>
      </c>
      <c r="N161" s="6">
        <v>48486452</v>
      </c>
      <c r="O161" s="5">
        <v>72.75</v>
      </c>
    </row>
    <row r="162" spans="1:15" x14ac:dyDescent="0.25">
      <c r="A162" s="4" t="s">
        <v>1629</v>
      </c>
      <c r="B162" s="4" t="s">
        <v>119</v>
      </c>
      <c r="C162" s="7" t="s">
        <v>627</v>
      </c>
      <c r="D162" s="7" t="s">
        <v>117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5">
        <v>0</v>
      </c>
    </row>
    <row r="163" spans="1:15" x14ac:dyDescent="0.25">
      <c r="A163" s="4" t="s">
        <v>1629</v>
      </c>
      <c r="B163" s="4" t="s">
        <v>116</v>
      </c>
      <c r="C163" s="7" t="s">
        <v>626</v>
      </c>
      <c r="D163" s="7" t="s">
        <v>114</v>
      </c>
      <c r="E163" s="6">
        <v>30000000</v>
      </c>
      <c r="F163" s="6">
        <v>40000000</v>
      </c>
      <c r="G163" s="6">
        <v>40000000</v>
      </c>
      <c r="H163" s="6">
        <v>70000000</v>
      </c>
      <c r="I163" s="6">
        <v>0</v>
      </c>
      <c r="J163" s="6">
        <v>70000000</v>
      </c>
      <c r="K163" s="6">
        <v>20000000</v>
      </c>
      <c r="L163" s="6">
        <v>49800000</v>
      </c>
      <c r="M163" s="6">
        <v>8239907</v>
      </c>
      <c r="N163" s="6">
        <v>33759689</v>
      </c>
      <c r="O163" s="5">
        <v>67.790000000000006</v>
      </c>
    </row>
    <row r="164" spans="1:15" x14ac:dyDescent="0.25">
      <c r="A164" s="4" t="s">
        <v>1629</v>
      </c>
      <c r="B164" s="4" t="s">
        <v>113</v>
      </c>
      <c r="C164" s="7" t="s">
        <v>625</v>
      </c>
      <c r="D164" s="7" t="s">
        <v>111</v>
      </c>
      <c r="E164" s="6">
        <v>300000000</v>
      </c>
      <c r="F164" s="6">
        <v>-70000000</v>
      </c>
      <c r="G164" s="6">
        <v>-70000000</v>
      </c>
      <c r="H164" s="6">
        <v>230000000</v>
      </c>
      <c r="I164" s="6">
        <v>0</v>
      </c>
      <c r="J164" s="6">
        <v>230000000</v>
      </c>
      <c r="K164" s="6">
        <v>2558150</v>
      </c>
      <c r="L164" s="6">
        <v>139608115</v>
      </c>
      <c r="M164" s="6">
        <v>27197080</v>
      </c>
      <c r="N164" s="6">
        <v>90642520</v>
      </c>
      <c r="O164" s="5">
        <v>64.930000000000007</v>
      </c>
    </row>
    <row r="165" spans="1:15" x14ac:dyDescent="0.25">
      <c r="A165" s="4" t="s">
        <v>1629</v>
      </c>
      <c r="B165" s="4" t="s">
        <v>110</v>
      </c>
      <c r="C165" s="7" t="s">
        <v>624</v>
      </c>
      <c r="D165" s="7" t="s">
        <v>108</v>
      </c>
      <c r="E165" s="6">
        <v>12021930000</v>
      </c>
      <c r="F165" s="6">
        <v>1406779929</v>
      </c>
      <c r="G165" s="6">
        <v>2287971336</v>
      </c>
      <c r="H165" s="6">
        <v>14309901336</v>
      </c>
      <c r="I165" s="6">
        <v>0</v>
      </c>
      <c r="J165" s="6">
        <v>14309901336</v>
      </c>
      <c r="K165" s="6">
        <v>1284377815</v>
      </c>
      <c r="L165" s="6">
        <v>12565794101</v>
      </c>
      <c r="M165" s="6">
        <v>1353554718</v>
      </c>
      <c r="N165" s="6">
        <v>10661735888</v>
      </c>
      <c r="O165" s="5">
        <v>84.85</v>
      </c>
    </row>
    <row r="166" spans="1:15" x14ac:dyDescent="0.25">
      <c r="A166" s="4" t="s">
        <v>1629</v>
      </c>
      <c r="B166" s="4" t="s">
        <v>107</v>
      </c>
      <c r="C166" s="7" t="s">
        <v>623</v>
      </c>
      <c r="D166" s="7" t="s">
        <v>622</v>
      </c>
      <c r="E166" s="6">
        <v>1900000000</v>
      </c>
      <c r="F166" s="6">
        <v>370264000</v>
      </c>
      <c r="G166" s="6">
        <v>1251455407</v>
      </c>
      <c r="H166" s="6">
        <v>3151455407</v>
      </c>
      <c r="I166" s="6">
        <v>0</v>
      </c>
      <c r="J166" s="6">
        <v>3151455407</v>
      </c>
      <c r="K166" s="6">
        <v>229989814</v>
      </c>
      <c r="L166" s="6">
        <v>2369662954</v>
      </c>
      <c r="M166" s="6">
        <v>301248434</v>
      </c>
      <c r="N166" s="6">
        <v>1970879298</v>
      </c>
      <c r="O166" s="5">
        <v>83.17</v>
      </c>
    </row>
    <row r="167" spans="1:15" x14ac:dyDescent="0.25">
      <c r="A167" s="4" t="s">
        <v>1629</v>
      </c>
      <c r="B167" s="4" t="s">
        <v>104</v>
      </c>
      <c r="C167" s="7" t="s">
        <v>621</v>
      </c>
      <c r="D167" s="7" t="s">
        <v>620</v>
      </c>
      <c r="E167" s="6">
        <v>10121930000</v>
      </c>
      <c r="F167" s="6">
        <v>1036515929</v>
      </c>
      <c r="G167" s="6">
        <v>1036515929</v>
      </c>
      <c r="H167" s="6">
        <v>11158445929</v>
      </c>
      <c r="I167" s="6">
        <v>0</v>
      </c>
      <c r="J167" s="6">
        <v>11158445929</v>
      </c>
      <c r="K167" s="6">
        <v>1054388001</v>
      </c>
      <c r="L167" s="6">
        <v>10196131147</v>
      </c>
      <c r="M167" s="6">
        <v>1052306284</v>
      </c>
      <c r="N167" s="6">
        <v>8690856590</v>
      </c>
      <c r="O167" s="5">
        <v>85.24</v>
      </c>
    </row>
    <row r="168" spans="1:15" x14ac:dyDescent="0.25">
      <c r="A168" s="4" t="s">
        <v>1629</v>
      </c>
      <c r="B168" s="4" t="s">
        <v>101</v>
      </c>
      <c r="C168" s="7" t="s">
        <v>619</v>
      </c>
      <c r="D168" s="7" t="s">
        <v>99</v>
      </c>
      <c r="E168" s="6">
        <v>630000000</v>
      </c>
      <c r="F168" s="6">
        <v>60000000</v>
      </c>
      <c r="G168" s="6">
        <v>60000000</v>
      </c>
      <c r="H168" s="6">
        <v>690000000</v>
      </c>
      <c r="I168" s="6">
        <v>0</v>
      </c>
      <c r="J168" s="6">
        <v>690000000</v>
      </c>
      <c r="K168" s="6">
        <v>0</v>
      </c>
      <c r="L168" s="6">
        <v>599817326</v>
      </c>
      <c r="M168" s="6">
        <v>55500000</v>
      </c>
      <c r="N168" s="6">
        <v>427040315</v>
      </c>
      <c r="O168" s="5">
        <v>71.2</v>
      </c>
    </row>
    <row r="169" spans="1:15" x14ac:dyDescent="0.25">
      <c r="A169" s="4" t="s">
        <v>1629</v>
      </c>
      <c r="B169" s="4" t="s">
        <v>98</v>
      </c>
      <c r="C169" s="7" t="s">
        <v>618</v>
      </c>
      <c r="D169" s="7" t="s">
        <v>96</v>
      </c>
      <c r="E169" s="6">
        <v>24000000</v>
      </c>
      <c r="F169" s="6">
        <v>0</v>
      </c>
      <c r="G169" s="6">
        <v>0</v>
      </c>
      <c r="H169" s="6">
        <v>24000000</v>
      </c>
      <c r="I169" s="6">
        <v>0</v>
      </c>
      <c r="J169" s="6">
        <v>24000000</v>
      </c>
      <c r="K169" s="6">
        <v>0</v>
      </c>
      <c r="L169" s="6">
        <v>11567405</v>
      </c>
      <c r="M169" s="6">
        <v>8454080</v>
      </c>
      <c r="N169" s="6">
        <v>11567405</v>
      </c>
      <c r="O169" s="5">
        <v>100</v>
      </c>
    </row>
    <row r="170" spans="1:15" x14ac:dyDescent="0.25">
      <c r="A170" s="4" t="s">
        <v>1629</v>
      </c>
      <c r="B170" s="4" t="s">
        <v>95</v>
      </c>
      <c r="C170" s="7" t="s">
        <v>616</v>
      </c>
      <c r="D170" s="7" t="s">
        <v>615</v>
      </c>
      <c r="E170" s="6">
        <v>24000000</v>
      </c>
      <c r="F170" s="6">
        <v>0</v>
      </c>
      <c r="G170" s="6">
        <v>0</v>
      </c>
      <c r="H170" s="6">
        <v>24000000</v>
      </c>
      <c r="I170" s="6">
        <v>0</v>
      </c>
      <c r="J170" s="6">
        <v>24000000</v>
      </c>
      <c r="K170" s="6">
        <v>0</v>
      </c>
      <c r="L170" s="6">
        <v>11567405</v>
      </c>
      <c r="M170" s="6">
        <v>8454080</v>
      </c>
      <c r="N170" s="6">
        <v>11567405</v>
      </c>
      <c r="O170" s="5">
        <v>100</v>
      </c>
    </row>
    <row r="171" spans="1:15" x14ac:dyDescent="0.25">
      <c r="A171" s="4" t="s">
        <v>1629</v>
      </c>
      <c r="B171" s="4" t="s">
        <v>92</v>
      </c>
      <c r="C171" s="7" t="s">
        <v>614</v>
      </c>
      <c r="D171" s="7" t="s">
        <v>90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</row>
    <row r="172" spans="1:15" x14ac:dyDescent="0.25">
      <c r="A172" s="4" t="s">
        <v>1629</v>
      </c>
      <c r="B172" s="4" t="s">
        <v>89</v>
      </c>
      <c r="C172" s="7" t="s">
        <v>613</v>
      </c>
      <c r="D172" s="7" t="s">
        <v>87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</row>
    <row r="173" spans="1:15" x14ac:dyDescent="0.25">
      <c r="A173" s="4" t="s">
        <v>1629</v>
      </c>
      <c r="B173" s="4" t="s">
        <v>86</v>
      </c>
      <c r="C173" s="7" t="s">
        <v>612</v>
      </c>
      <c r="D173" s="7" t="s">
        <v>611</v>
      </c>
      <c r="E173" s="6">
        <v>2050000000</v>
      </c>
      <c r="F173" s="6">
        <v>-272342498</v>
      </c>
      <c r="G173" s="6">
        <v>-1153533905</v>
      </c>
      <c r="H173" s="6">
        <v>896466095</v>
      </c>
      <c r="I173" s="6">
        <v>0</v>
      </c>
      <c r="J173" s="6">
        <v>896466095</v>
      </c>
      <c r="K173" s="6">
        <v>-6770</v>
      </c>
      <c r="L173" s="6">
        <v>896459325</v>
      </c>
      <c r="M173" s="6">
        <v>555655</v>
      </c>
      <c r="N173" s="6">
        <v>788237266</v>
      </c>
      <c r="O173" s="5">
        <v>87.93</v>
      </c>
    </row>
    <row r="174" spans="1:15" x14ac:dyDescent="0.25">
      <c r="A174" s="4" t="s">
        <v>1629</v>
      </c>
      <c r="B174" s="4" t="s">
        <v>83</v>
      </c>
      <c r="C174" s="7" t="s">
        <v>82</v>
      </c>
      <c r="D174" s="7" t="s">
        <v>610</v>
      </c>
      <c r="E174" s="6">
        <v>1920000000</v>
      </c>
      <c r="F174" s="6">
        <v>-192573705</v>
      </c>
      <c r="G174" s="6">
        <v>-1066261028</v>
      </c>
      <c r="H174" s="6">
        <v>853738972</v>
      </c>
      <c r="I174" s="6">
        <v>0</v>
      </c>
      <c r="J174" s="6">
        <v>853738972</v>
      </c>
      <c r="K174" s="6">
        <v>-6770</v>
      </c>
      <c r="L174" s="6">
        <v>853732202</v>
      </c>
      <c r="M174" s="6">
        <v>527655</v>
      </c>
      <c r="N174" s="6">
        <v>787261616</v>
      </c>
      <c r="O174" s="5">
        <v>92.21</v>
      </c>
    </row>
    <row r="175" spans="1:15" x14ac:dyDescent="0.25">
      <c r="A175" s="4" t="s">
        <v>1629</v>
      </c>
      <c r="B175" s="4" t="s">
        <v>80</v>
      </c>
      <c r="C175" s="7" t="s">
        <v>79</v>
      </c>
      <c r="D175" s="7" t="s">
        <v>609</v>
      </c>
      <c r="E175" s="6">
        <v>130000000</v>
      </c>
      <c r="F175" s="6">
        <v>-79768793</v>
      </c>
      <c r="G175" s="6">
        <v>-87272877</v>
      </c>
      <c r="H175" s="6">
        <v>42727123</v>
      </c>
      <c r="I175" s="6">
        <v>0</v>
      </c>
      <c r="J175" s="6">
        <v>42727123</v>
      </c>
      <c r="K175" s="6">
        <v>0</v>
      </c>
      <c r="L175" s="6">
        <v>42727123</v>
      </c>
      <c r="M175" s="6">
        <v>28000</v>
      </c>
      <c r="N175" s="6">
        <v>975650</v>
      </c>
      <c r="O175" s="5">
        <v>2.2799999999999998</v>
      </c>
    </row>
    <row r="176" spans="1:15" x14ac:dyDescent="0.25">
      <c r="A176" s="4" t="s">
        <v>1629</v>
      </c>
      <c r="B176" s="4" t="s">
        <v>77</v>
      </c>
      <c r="C176" s="7" t="s">
        <v>76</v>
      </c>
      <c r="D176" s="7" t="s">
        <v>75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1629</v>
      </c>
      <c r="B177" s="4" t="s">
        <v>74</v>
      </c>
      <c r="C177" s="7" t="s">
        <v>73</v>
      </c>
      <c r="D177" s="7" t="s">
        <v>72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1629</v>
      </c>
      <c r="B178" s="4" t="s">
        <v>71</v>
      </c>
      <c r="C178" s="7" t="s">
        <v>70</v>
      </c>
      <c r="D178" s="7" t="s">
        <v>69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1629</v>
      </c>
      <c r="B179" s="4" t="s">
        <v>68</v>
      </c>
      <c r="C179" s="7" t="s">
        <v>608</v>
      </c>
      <c r="D179" s="7" t="s">
        <v>66</v>
      </c>
      <c r="E179" s="6">
        <v>0</v>
      </c>
      <c r="F179" s="6">
        <v>0</v>
      </c>
      <c r="G179" s="6">
        <v>238461464</v>
      </c>
      <c r="H179" s="6">
        <v>238461464</v>
      </c>
      <c r="I179" s="6">
        <v>0</v>
      </c>
      <c r="J179" s="6">
        <v>238461464</v>
      </c>
      <c r="K179" s="6">
        <v>-243582</v>
      </c>
      <c r="L179" s="6">
        <v>216317882</v>
      </c>
      <c r="M179" s="6">
        <v>0</v>
      </c>
      <c r="N179" s="6">
        <v>134324682</v>
      </c>
      <c r="O179" s="5">
        <v>62.1</v>
      </c>
    </row>
    <row r="180" spans="1:15" x14ac:dyDescent="0.25">
      <c r="A180" s="4" t="s">
        <v>1629</v>
      </c>
      <c r="B180" s="4" t="s">
        <v>65</v>
      </c>
      <c r="C180" s="7" t="s">
        <v>607</v>
      </c>
      <c r="D180" s="7" t="s">
        <v>63</v>
      </c>
      <c r="E180" s="6">
        <v>0</v>
      </c>
      <c r="F180" s="6">
        <v>0</v>
      </c>
      <c r="G180" s="6">
        <v>103000000</v>
      </c>
      <c r="H180" s="6">
        <v>103000000</v>
      </c>
      <c r="I180" s="6">
        <v>0</v>
      </c>
      <c r="J180" s="6">
        <v>103000000</v>
      </c>
      <c r="K180" s="6">
        <v>0</v>
      </c>
      <c r="L180" s="6">
        <v>81100000</v>
      </c>
      <c r="M180" s="6">
        <v>0</v>
      </c>
      <c r="N180" s="6">
        <v>0</v>
      </c>
      <c r="O180" s="5">
        <v>0</v>
      </c>
    </row>
    <row r="181" spans="1:15" x14ac:dyDescent="0.25">
      <c r="A181" s="4" t="s">
        <v>1629</v>
      </c>
      <c r="B181" s="4" t="s">
        <v>62</v>
      </c>
      <c r="C181" s="7" t="s">
        <v>606</v>
      </c>
      <c r="D181" s="7" t="s">
        <v>60</v>
      </c>
      <c r="E181" s="6">
        <v>0</v>
      </c>
      <c r="F181" s="6">
        <v>0</v>
      </c>
      <c r="G181" s="6">
        <v>103000000</v>
      </c>
      <c r="H181" s="6">
        <v>103000000</v>
      </c>
      <c r="I181" s="6">
        <v>0</v>
      </c>
      <c r="J181" s="6">
        <v>103000000</v>
      </c>
      <c r="K181" s="6">
        <v>0</v>
      </c>
      <c r="L181" s="6">
        <v>81100000</v>
      </c>
      <c r="M181" s="6">
        <v>0</v>
      </c>
      <c r="N181" s="6">
        <v>0</v>
      </c>
      <c r="O181" s="5">
        <v>0</v>
      </c>
    </row>
    <row r="182" spans="1:15" ht="21" x14ac:dyDescent="0.25">
      <c r="A182" s="4" t="s">
        <v>1629</v>
      </c>
      <c r="B182" s="4" t="s">
        <v>59</v>
      </c>
      <c r="C182" s="7" t="s">
        <v>605</v>
      </c>
      <c r="D182" s="7" t="s">
        <v>57</v>
      </c>
      <c r="E182" s="6">
        <v>0</v>
      </c>
      <c r="F182" s="6">
        <v>0</v>
      </c>
      <c r="G182" s="6">
        <v>103000000</v>
      </c>
      <c r="H182" s="6">
        <v>103000000</v>
      </c>
      <c r="I182" s="6">
        <v>0</v>
      </c>
      <c r="J182" s="6">
        <v>103000000</v>
      </c>
      <c r="K182" s="6">
        <v>0</v>
      </c>
      <c r="L182" s="6">
        <v>81100000</v>
      </c>
      <c r="M182" s="6">
        <v>0</v>
      </c>
      <c r="N182" s="6">
        <v>0</v>
      </c>
      <c r="O182" s="5">
        <v>0</v>
      </c>
    </row>
    <row r="183" spans="1:15" x14ac:dyDescent="0.25">
      <c r="A183" s="4" t="s">
        <v>1629</v>
      </c>
      <c r="B183" s="4" t="s">
        <v>56</v>
      </c>
      <c r="C183" s="7" t="s">
        <v>604</v>
      </c>
      <c r="D183" s="7" t="s">
        <v>54</v>
      </c>
      <c r="E183" s="6">
        <v>0</v>
      </c>
      <c r="F183" s="6">
        <v>0</v>
      </c>
      <c r="G183" s="6">
        <v>103000000</v>
      </c>
      <c r="H183" s="6">
        <v>103000000</v>
      </c>
      <c r="I183" s="6">
        <v>0</v>
      </c>
      <c r="J183" s="6">
        <v>103000000</v>
      </c>
      <c r="K183" s="6">
        <v>0</v>
      </c>
      <c r="L183" s="6">
        <v>81100000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1629</v>
      </c>
      <c r="B184" s="4" t="s">
        <v>51</v>
      </c>
      <c r="C184" s="7" t="s">
        <v>1493</v>
      </c>
      <c r="D184" s="7" t="s">
        <v>53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1629</v>
      </c>
      <c r="B185" s="4" t="s">
        <v>906</v>
      </c>
      <c r="C185" s="7" t="s">
        <v>905</v>
      </c>
      <c r="D185" s="7" t="s">
        <v>21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ht="40.5" x14ac:dyDescent="0.25">
      <c r="A186" s="4" t="s">
        <v>1629</v>
      </c>
      <c r="B186" s="4" t="s">
        <v>1634</v>
      </c>
      <c r="C186" s="7" t="s">
        <v>1633</v>
      </c>
      <c r="D186" s="7" t="s">
        <v>52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x14ac:dyDescent="0.25">
      <c r="A187" s="4" t="s">
        <v>1629</v>
      </c>
      <c r="B187" s="4" t="s">
        <v>902</v>
      </c>
      <c r="C187" s="7" t="s">
        <v>901</v>
      </c>
      <c r="D187" s="7" t="s">
        <v>19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ht="40.5" x14ac:dyDescent="0.25">
      <c r="A188" s="4" t="s">
        <v>1629</v>
      </c>
      <c r="B188" s="4" t="s">
        <v>1632</v>
      </c>
      <c r="C188" s="7" t="s">
        <v>1631</v>
      </c>
      <c r="D188" s="7" t="s">
        <v>49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x14ac:dyDescent="0.25">
      <c r="A189" s="4" t="s">
        <v>1629</v>
      </c>
      <c r="B189" s="4" t="s">
        <v>45</v>
      </c>
      <c r="C189" s="7" t="s">
        <v>603</v>
      </c>
      <c r="D189" s="7" t="s">
        <v>48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1629</v>
      </c>
      <c r="B190" s="4" t="s">
        <v>896</v>
      </c>
      <c r="C190" s="7" t="s">
        <v>895</v>
      </c>
      <c r="D190" s="7" t="s">
        <v>47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ht="30.75" x14ac:dyDescent="0.25">
      <c r="A191" s="4" t="s">
        <v>1629</v>
      </c>
      <c r="B191" s="4" t="s">
        <v>1484</v>
      </c>
      <c r="C191" s="7" t="s">
        <v>1483</v>
      </c>
      <c r="D191" s="7" t="s">
        <v>46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x14ac:dyDescent="0.25">
      <c r="A192" s="4" t="s">
        <v>1629</v>
      </c>
      <c r="B192" s="4" t="s">
        <v>892</v>
      </c>
      <c r="C192" s="7" t="s">
        <v>891</v>
      </c>
      <c r="D192" s="7" t="s">
        <v>19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ht="21" x14ac:dyDescent="0.25">
      <c r="A193" s="4" t="s">
        <v>1629</v>
      </c>
      <c r="B193" s="4" t="s">
        <v>1482</v>
      </c>
      <c r="C193" s="7" t="s">
        <v>1481</v>
      </c>
      <c r="D193" s="7" t="s">
        <v>43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x14ac:dyDescent="0.25">
      <c r="A194" s="4" t="s">
        <v>1629</v>
      </c>
      <c r="B194" s="4" t="s">
        <v>39</v>
      </c>
      <c r="C194" s="7" t="s">
        <v>1433</v>
      </c>
      <c r="D194" s="7" t="s">
        <v>835</v>
      </c>
      <c r="E194" s="6">
        <v>0</v>
      </c>
      <c r="F194" s="6">
        <v>0</v>
      </c>
      <c r="G194" s="6">
        <v>103000000</v>
      </c>
      <c r="H194" s="6">
        <v>103000000</v>
      </c>
      <c r="I194" s="6">
        <v>0</v>
      </c>
      <c r="J194" s="6">
        <v>103000000</v>
      </c>
      <c r="K194" s="6">
        <v>0</v>
      </c>
      <c r="L194" s="6">
        <v>81100000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1629</v>
      </c>
      <c r="B195" s="4" t="s">
        <v>596</v>
      </c>
      <c r="C195" s="7" t="s">
        <v>595</v>
      </c>
      <c r="D195" s="7" t="s">
        <v>41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1629</v>
      </c>
      <c r="B196" s="4" t="s">
        <v>1227</v>
      </c>
      <c r="C196" s="7" t="s">
        <v>1630</v>
      </c>
      <c r="D196" s="7" t="s">
        <v>831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1629</v>
      </c>
      <c r="B197" s="4" t="s">
        <v>592</v>
      </c>
      <c r="C197" s="7" t="s">
        <v>591</v>
      </c>
      <c r="D197" s="7" t="s">
        <v>21</v>
      </c>
      <c r="E197" s="6">
        <v>0</v>
      </c>
      <c r="F197" s="6">
        <v>0</v>
      </c>
      <c r="G197" s="6">
        <v>103000000</v>
      </c>
      <c r="H197" s="6">
        <v>103000000</v>
      </c>
      <c r="I197" s="6">
        <v>0</v>
      </c>
      <c r="J197" s="6">
        <v>103000000</v>
      </c>
      <c r="K197" s="6">
        <v>0</v>
      </c>
      <c r="L197" s="6">
        <v>81100000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1629</v>
      </c>
      <c r="B198" s="4" t="s">
        <v>1224</v>
      </c>
      <c r="C198" s="7" t="s">
        <v>1478</v>
      </c>
      <c r="D198" s="7" t="s">
        <v>37</v>
      </c>
      <c r="E198" s="6">
        <v>0</v>
      </c>
      <c r="F198" s="6">
        <v>0</v>
      </c>
      <c r="G198" s="6">
        <v>103000000</v>
      </c>
      <c r="H198" s="6">
        <v>103000000</v>
      </c>
      <c r="I198" s="6">
        <v>0</v>
      </c>
      <c r="J198" s="6">
        <v>103000000</v>
      </c>
      <c r="K198" s="6">
        <v>0</v>
      </c>
      <c r="L198" s="6">
        <v>81100000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1629</v>
      </c>
      <c r="B199" s="4" t="s">
        <v>35</v>
      </c>
      <c r="C199" s="7" t="s">
        <v>832</v>
      </c>
      <c r="D199" s="7" t="s">
        <v>36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1629</v>
      </c>
      <c r="B200" s="4" t="s">
        <v>882</v>
      </c>
      <c r="C200" s="7" t="s">
        <v>881</v>
      </c>
      <c r="D200" s="7" t="s">
        <v>21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ht="21" x14ac:dyDescent="0.25">
      <c r="A201" s="4" t="s">
        <v>1629</v>
      </c>
      <c r="B201" s="4" t="s">
        <v>1220</v>
      </c>
      <c r="C201" s="7" t="s">
        <v>1477</v>
      </c>
      <c r="D201" s="7" t="s">
        <v>821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x14ac:dyDescent="0.25">
      <c r="A202" s="4" t="s">
        <v>1629</v>
      </c>
      <c r="B202" s="4" t="s">
        <v>31</v>
      </c>
      <c r="C202" s="7" t="s">
        <v>824</v>
      </c>
      <c r="D202" s="7" t="s">
        <v>818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1629</v>
      </c>
      <c r="B203" s="4" t="s">
        <v>581</v>
      </c>
      <c r="C203" s="7" t="s">
        <v>580</v>
      </c>
      <c r="D203" s="7" t="s">
        <v>21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ht="21" x14ac:dyDescent="0.25">
      <c r="A204" s="4" t="s">
        <v>1629</v>
      </c>
      <c r="B204" s="4" t="s">
        <v>579</v>
      </c>
      <c r="C204" s="7" t="s">
        <v>578</v>
      </c>
      <c r="D204" s="7" t="s">
        <v>814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x14ac:dyDescent="0.25">
      <c r="A205" s="4" t="s">
        <v>1629</v>
      </c>
      <c r="B205" s="4" t="s">
        <v>28</v>
      </c>
      <c r="C205" s="7" t="s">
        <v>815</v>
      </c>
      <c r="D205" s="7" t="s">
        <v>26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1629</v>
      </c>
      <c r="B206" s="4" t="s">
        <v>25</v>
      </c>
      <c r="C206" s="7" t="s">
        <v>813</v>
      </c>
      <c r="D206" s="7" t="s">
        <v>811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1629</v>
      </c>
      <c r="B207" s="4" t="s">
        <v>18</v>
      </c>
      <c r="C207" s="7" t="s">
        <v>812</v>
      </c>
      <c r="D207" s="7" t="s">
        <v>808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1629</v>
      </c>
      <c r="B208" s="4" t="s">
        <v>872</v>
      </c>
      <c r="C208" s="7" t="s">
        <v>871</v>
      </c>
      <c r="D208" s="7" t="s">
        <v>21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ht="21" x14ac:dyDescent="0.25">
      <c r="A209" s="4" t="s">
        <v>1629</v>
      </c>
      <c r="B209" s="4" t="s">
        <v>1209</v>
      </c>
      <c r="C209" s="7" t="s">
        <v>1476</v>
      </c>
      <c r="D209" s="7" t="s">
        <v>803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x14ac:dyDescent="0.25">
      <c r="A210" s="4" t="s">
        <v>1629</v>
      </c>
      <c r="B210" s="4" t="s">
        <v>868</v>
      </c>
      <c r="C210" s="7" t="s">
        <v>867</v>
      </c>
      <c r="D210" s="7" t="s">
        <v>19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ht="21" x14ac:dyDescent="0.25">
      <c r="A211" s="4" t="s">
        <v>1629</v>
      </c>
      <c r="B211" s="4" t="s">
        <v>1206</v>
      </c>
      <c r="C211" s="7" t="s">
        <v>1475</v>
      </c>
      <c r="D211" s="7" t="s">
        <v>798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x14ac:dyDescent="0.25">
      <c r="A212" s="4" t="s">
        <v>1629</v>
      </c>
      <c r="B212" s="4" t="s">
        <v>15</v>
      </c>
      <c r="C212" s="7" t="s">
        <v>565</v>
      </c>
      <c r="D212" s="7" t="s">
        <v>795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1629</v>
      </c>
      <c r="B213" s="4" t="s">
        <v>12</v>
      </c>
      <c r="C213" s="7" t="s">
        <v>564</v>
      </c>
      <c r="D213" s="7" t="s">
        <v>10</v>
      </c>
      <c r="E213" s="6">
        <v>0</v>
      </c>
      <c r="F213" s="6">
        <v>0</v>
      </c>
      <c r="G213" s="6">
        <v>135461464</v>
      </c>
      <c r="H213" s="6">
        <v>135461464</v>
      </c>
      <c r="I213" s="6">
        <v>0</v>
      </c>
      <c r="J213" s="6">
        <v>135461464</v>
      </c>
      <c r="K213" s="6">
        <v>-243582</v>
      </c>
      <c r="L213" s="6">
        <v>135217882</v>
      </c>
      <c r="M213" s="6">
        <v>0</v>
      </c>
      <c r="N213" s="6">
        <v>134324682</v>
      </c>
      <c r="O213" s="5">
        <v>99.34</v>
      </c>
    </row>
    <row r="214" spans="1:15" x14ac:dyDescent="0.25">
      <c r="A214" s="4" t="s">
        <v>1629</v>
      </c>
      <c r="B214" s="4" t="s">
        <v>9</v>
      </c>
      <c r="C214" s="7" t="s">
        <v>8</v>
      </c>
      <c r="D214" s="7" t="s">
        <v>563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5">
        <v>0</v>
      </c>
    </row>
    <row r="215" spans="1:15" x14ac:dyDescent="0.25">
      <c r="A215" s="4" t="s">
        <v>1629</v>
      </c>
      <c r="B215" s="4" t="s">
        <v>6</v>
      </c>
      <c r="C215" s="7" t="s">
        <v>5</v>
      </c>
      <c r="D215" s="7" t="s">
        <v>562</v>
      </c>
      <c r="E215" s="6">
        <v>0</v>
      </c>
      <c r="F215" s="6">
        <v>0</v>
      </c>
      <c r="G215" s="6">
        <v>135461464</v>
      </c>
      <c r="H215" s="6">
        <v>135461464</v>
      </c>
      <c r="I215" s="6">
        <v>0</v>
      </c>
      <c r="J215" s="6">
        <v>135461464</v>
      </c>
      <c r="K215" s="6">
        <v>-243582</v>
      </c>
      <c r="L215" s="6">
        <v>135217882</v>
      </c>
      <c r="M215" s="6">
        <v>0</v>
      </c>
      <c r="N215" s="6">
        <v>134324682</v>
      </c>
      <c r="O215" s="5">
        <v>99.34</v>
      </c>
    </row>
    <row r="216" spans="1:15" ht="15.75" thickBot="1" x14ac:dyDescent="0.3">
      <c r="A216" s="4" t="s">
        <v>1629</v>
      </c>
      <c r="B216" s="4" t="s">
        <v>2</v>
      </c>
      <c r="C216" s="3" t="s">
        <v>560</v>
      </c>
      <c r="D216" s="3" t="s">
        <v>0</v>
      </c>
      <c r="E216" s="2">
        <v>0</v>
      </c>
      <c r="F216" s="2">
        <v>-1528634140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1647</v>
      </c>
      <c r="B1" s="34" t="s">
        <v>558</v>
      </c>
      <c r="C1" s="32" t="s">
        <v>1646</v>
      </c>
    </row>
    <row r="2" spans="1:15" ht="15" customHeight="1" x14ac:dyDescent="0.35">
      <c r="A2" s="25" t="s">
        <v>1641</v>
      </c>
      <c r="B2" s="33"/>
      <c r="C2" s="32"/>
    </row>
    <row r="3" spans="1:15" x14ac:dyDescent="0.25">
      <c r="A3">
        <f>COUNTA(A11:A217)+11</f>
        <v>217</v>
      </c>
      <c r="B3" s="31"/>
    </row>
    <row r="4" spans="1:15" x14ac:dyDescent="0.25">
      <c r="A4" s="22" t="s">
        <v>1645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1644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1641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Suba, I Nivel, E.S.E.</v>
      </c>
      <c r="E8" t="s">
        <v>547</v>
      </c>
    </row>
    <row r="9" spans="1:15" x14ac:dyDescent="0.25">
      <c r="A9" s="24" t="s">
        <v>1643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1641</v>
      </c>
      <c r="B14" s="4" t="s">
        <v>1174</v>
      </c>
      <c r="C14" s="7" t="s">
        <v>1642</v>
      </c>
      <c r="D14" s="7" t="s">
        <v>1172</v>
      </c>
      <c r="E14" s="6">
        <v>97068000000</v>
      </c>
      <c r="F14" s="6">
        <v>0</v>
      </c>
      <c r="G14" s="6">
        <v>9057873130</v>
      </c>
      <c r="H14" s="6">
        <v>106125873130</v>
      </c>
      <c r="I14" s="6">
        <v>0</v>
      </c>
      <c r="J14" s="6">
        <v>106125873130</v>
      </c>
      <c r="K14" s="6">
        <v>7480186631</v>
      </c>
      <c r="L14" s="6">
        <v>87025824248</v>
      </c>
      <c r="M14" s="6">
        <v>8068140682</v>
      </c>
      <c r="N14" s="6">
        <v>62602695506</v>
      </c>
      <c r="O14" s="5">
        <v>71.94</v>
      </c>
    </row>
    <row r="15" spans="1:15" x14ac:dyDescent="0.25">
      <c r="A15" s="4" t="s">
        <v>1641</v>
      </c>
      <c r="B15" s="4" t="s">
        <v>515</v>
      </c>
      <c r="C15" s="7" t="s">
        <v>514</v>
      </c>
      <c r="D15" s="7" t="s">
        <v>513</v>
      </c>
      <c r="E15" s="6">
        <v>97068000000</v>
      </c>
      <c r="F15" s="6">
        <v>0</v>
      </c>
      <c r="G15" s="6">
        <v>5313064782</v>
      </c>
      <c r="H15" s="6">
        <v>102381064782</v>
      </c>
      <c r="I15" s="6">
        <v>0</v>
      </c>
      <c r="J15" s="6">
        <v>102381064782</v>
      </c>
      <c r="K15" s="6">
        <v>7480186631</v>
      </c>
      <c r="L15" s="6">
        <v>87025824248</v>
      </c>
      <c r="M15" s="6">
        <v>8068140682</v>
      </c>
      <c r="N15" s="6">
        <v>62602695506</v>
      </c>
      <c r="O15" s="5">
        <v>71.94</v>
      </c>
    </row>
    <row r="16" spans="1:15" x14ac:dyDescent="0.25">
      <c r="A16" s="4" t="s">
        <v>1641</v>
      </c>
      <c r="B16" s="4" t="s">
        <v>512</v>
      </c>
      <c r="C16" s="7" t="s">
        <v>511</v>
      </c>
      <c r="D16" s="7" t="s">
        <v>510</v>
      </c>
      <c r="E16" s="6">
        <v>19537000000</v>
      </c>
      <c r="F16" s="6">
        <v>0</v>
      </c>
      <c r="G16" s="6">
        <v>1000000000</v>
      </c>
      <c r="H16" s="6">
        <v>20537000000</v>
      </c>
      <c r="I16" s="6">
        <v>0</v>
      </c>
      <c r="J16" s="6">
        <v>20537000000</v>
      </c>
      <c r="K16" s="6">
        <v>866335714</v>
      </c>
      <c r="L16" s="6">
        <v>15659878375</v>
      </c>
      <c r="M16" s="6">
        <v>1148516455</v>
      </c>
      <c r="N16" s="6">
        <v>11506955631</v>
      </c>
      <c r="O16" s="5">
        <v>73.48</v>
      </c>
    </row>
    <row r="17" spans="1:15" x14ac:dyDescent="0.25">
      <c r="A17" s="4" t="s">
        <v>1641</v>
      </c>
      <c r="B17" s="4" t="s">
        <v>509</v>
      </c>
      <c r="C17" s="7" t="s">
        <v>508</v>
      </c>
      <c r="D17" s="7" t="s">
        <v>285</v>
      </c>
      <c r="E17" s="6">
        <v>10622000000</v>
      </c>
      <c r="F17" s="6">
        <v>0</v>
      </c>
      <c r="G17" s="6">
        <v>-1536846369</v>
      </c>
      <c r="H17" s="6">
        <v>9085153631</v>
      </c>
      <c r="I17" s="6">
        <v>0</v>
      </c>
      <c r="J17" s="6">
        <v>9085153631</v>
      </c>
      <c r="K17" s="6">
        <v>599951404</v>
      </c>
      <c r="L17" s="6">
        <v>6677913918</v>
      </c>
      <c r="M17" s="6">
        <v>391722474</v>
      </c>
      <c r="N17" s="6">
        <v>5583276372</v>
      </c>
      <c r="O17" s="5">
        <v>83.61</v>
      </c>
    </row>
    <row r="18" spans="1:15" x14ac:dyDescent="0.25">
      <c r="A18" s="4" t="s">
        <v>1641</v>
      </c>
      <c r="B18" s="4" t="s">
        <v>507</v>
      </c>
      <c r="C18" s="7" t="s">
        <v>506</v>
      </c>
      <c r="D18" s="7" t="s">
        <v>689</v>
      </c>
      <c r="E18" s="6">
        <v>3402000000</v>
      </c>
      <c r="F18" s="6">
        <v>-934577390</v>
      </c>
      <c r="G18" s="6">
        <v>-934577390</v>
      </c>
      <c r="H18" s="6">
        <v>2467422610</v>
      </c>
      <c r="I18" s="6">
        <v>0</v>
      </c>
      <c r="J18" s="6">
        <v>2467422610</v>
      </c>
      <c r="K18" s="6">
        <v>150582479</v>
      </c>
      <c r="L18" s="6">
        <v>1693404850</v>
      </c>
      <c r="M18" s="6">
        <v>150582479</v>
      </c>
      <c r="N18" s="6">
        <v>1693404850</v>
      </c>
      <c r="O18" s="5">
        <v>100</v>
      </c>
    </row>
    <row r="19" spans="1:15" x14ac:dyDescent="0.25">
      <c r="A19" s="4" t="s">
        <v>1641</v>
      </c>
      <c r="B19" s="4" t="s">
        <v>505</v>
      </c>
      <c r="C19" s="7" t="s">
        <v>504</v>
      </c>
      <c r="D19" s="7" t="s">
        <v>279</v>
      </c>
      <c r="E19" s="6">
        <v>1732000000</v>
      </c>
      <c r="F19" s="6">
        <v>-476918364</v>
      </c>
      <c r="G19" s="6">
        <v>-476918364</v>
      </c>
      <c r="H19" s="6">
        <v>1255081636</v>
      </c>
      <c r="I19" s="6">
        <v>0</v>
      </c>
      <c r="J19" s="6">
        <v>1255081636</v>
      </c>
      <c r="K19" s="6">
        <v>99499294</v>
      </c>
      <c r="L19" s="6">
        <v>922758750</v>
      </c>
      <c r="M19" s="6">
        <v>99499294</v>
      </c>
      <c r="N19" s="6">
        <v>922758750</v>
      </c>
      <c r="O19" s="5">
        <v>100</v>
      </c>
    </row>
    <row r="20" spans="1:15" x14ac:dyDescent="0.25">
      <c r="A20" s="4" t="s">
        <v>1641</v>
      </c>
      <c r="B20" s="4" t="s">
        <v>503</v>
      </c>
      <c r="C20" s="7" t="s">
        <v>502</v>
      </c>
      <c r="D20" s="7" t="s">
        <v>276</v>
      </c>
      <c r="E20" s="6">
        <v>38000000</v>
      </c>
      <c r="F20" s="6">
        <v>15000000</v>
      </c>
      <c r="G20" s="6">
        <v>15000000</v>
      </c>
      <c r="H20" s="6">
        <v>53000000</v>
      </c>
      <c r="I20" s="6">
        <v>0</v>
      </c>
      <c r="J20" s="6">
        <v>53000000</v>
      </c>
      <c r="K20" s="6">
        <v>1286687</v>
      </c>
      <c r="L20" s="6">
        <v>36335160</v>
      </c>
      <c r="M20" s="6">
        <v>1286687</v>
      </c>
      <c r="N20" s="6">
        <v>36335160</v>
      </c>
      <c r="O20" s="5">
        <v>100</v>
      </c>
    </row>
    <row r="21" spans="1:15" ht="21" x14ac:dyDescent="0.25">
      <c r="A21" s="4" t="s">
        <v>1641</v>
      </c>
      <c r="B21" s="4" t="s">
        <v>501</v>
      </c>
      <c r="C21" s="7" t="s">
        <v>500</v>
      </c>
      <c r="D21" s="7" t="s">
        <v>1165</v>
      </c>
      <c r="E21" s="6">
        <v>212000000</v>
      </c>
      <c r="F21" s="6">
        <v>-86644382</v>
      </c>
      <c r="G21" s="6">
        <v>-86644382</v>
      </c>
      <c r="H21" s="6">
        <v>125355618</v>
      </c>
      <c r="I21" s="6">
        <v>0</v>
      </c>
      <c r="J21" s="6">
        <v>125355618</v>
      </c>
      <c r="K21" s="6">
        <v>10552657</v>
      </c>
      <c r="L21" s="6">
        <v>82639089</v>
      </c>
      <c r="M21" s="6">
        <v>10552657</v>
      </c>
      <c r="N21" s="6">
        <v>82639089</v>
      </c>
      <c r="O21" s="5">
        <v>100</v>
      </c>
    </row>
    <row r="22" spans="1:15" x14ac:dyDescent="0.25">
      <c r="A22" s="4" t="s">
        <v>1641</v>
      </c>
      <c r="B22" s="4" t="s">
        <v>498</v>
      </c>
      <c r="C22" s="7" t="s">
        <v>497</v>
      </c>
      <c r="D22" s="7" t="s">
        <v>270</v>
      </c>
      <c r="E22" s="6">
        <v>28000000</v>
      </c>
      <c r="F22" s="6">
        <v>-8921790</v>
      </c>
      <c r="G22" s="6">
        <v>-8921790</v>
      </c>
      <c r="H22" s="6">
        <v>19078210</v>
      </c>
      <c r="I22" s="6">
        <v>0</v>
      </c>
      <c r="J22" s="6">
        <v>19078210</v>
      </c>
      <c r="K22" s="6">
        <v>1325811</v>
      </c>
      <c r="L22" s="6">
        <v>11739926</v>
      </c>
      <c r="M22" s="6">
        <v>1325811</v>
      </c>
      <c r="N22" s="6">
        <v>11739926</v>
      </c>
      <c r="O22" s="5">
        <v>100</v>
      </c>
    </row>
    <row r="23" spans="1:15" x14ac:dyDescent="0.25">
      <c r="A23" s="4" t="s">
        <v>1641</v>
      </c>
      <c r="B23" s="4" t="s">
        <v>496</v>
      </c>
      <c r="C23" s="7" t="s">
        <v>495</v>
      </c>
      <c r="D23" s="7" t="s">
        <v>267</v>
      </c>
      <c r="E23" s="6">
        <v>41000000</v>
      </c>
      <c r="F23" s="6">
        <v>-22935501</v>
      </c>
      <c r="G23" s="6">
        <v>-22935501</v>
      </c>
      <c r="H23" s="6">
        <v>18064499</v>
      </c>
      <c r="I23" s="6">
        <v>0</v>
      </c>
      <c r="J23" s="6">
        <v>18064499</v>
      </c>
      <c r="K23" s="6">
        <v>1181695</v>
      </c>
      <c r="L23" s="6">
        <v>10442001</v>
      </c>
      <c r="M23" s="6">
        <v>1181695</v>
      </c>
      <c r="N23" s="6">
        <v>10442001</v>
      </c>
      <c r="O23" s="5">
        <v>100</v>
      </c>
    </row>
    <row r="24" spans="1:15" x14ac:dyDescent="0.25">
      <c r="A24" s="4" t="s">
        <v>1641</v>
      </c>
      <c r="B24" s="4" t="s">
        <v>494</v>
      </c>
      <c r="C24" s="7" t="s">
        <v>493</v>
      </c>
      <c r="D24" s="7" t="s">
        <v>264</v>
      </c>
      <c r="E24" s="6">
        <v>42000000</v>
      </c>
      <c r="F24" s="6">
        <v>-4797664</v>
      </c>
      <c r="G24" s="6">
        <v>-4797664</v>
      </c>
      <c r="H24" s="6">
        <v>37202336</v>
      </c>
      <c r="I24" s="6">
        <v>0</v>
      </c>
      <c r="J24" s="6">
        <v>37202336</v>
      </c>
      <c r="K24" s="6">
        <v>3794950</v>
      </c>
      <c r="L24" s="6">
        <v>32421272</v>
      </c>
      <c r="M24" s="6">
        <v>3794950</v>
      </c>
      <c r="N24" s="6">
        <v>32421272</v>
      </c>
      <c r="O24" s="5">
        <v>100</v>
      </c>
    </row>
    <row r="25" spans="1:15" x14ac:dyDescent="0.25">
      <c r="A25" s="4" t="s">
        <v>1641</v>
      </c>
      <c r="B25" s="4" t="s">
        <v>492</v>
      </c>
      <c r="C25" s="7" t="s">
        <v>491</v>
      </c>
      <c r="D25" s="7" t="s">
        <v>261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</row>
    <row r="26" spans="1:15" x14ac:dyDescent="0.25">
      <c r="A26" s="4" t="s">
        <v>1641</v>
      </c>
      <c r="B26" s="4" t="s">
        <v>490</v>
      </c>
      <c r="C26" s="7" t="s">
        <v>489</v>
      </c>
      <c r="D26" s="7" t="s">
        <v>258</v>
      </c>
      <c r="E26" s="6">
        <v>261000000</v>
      </c>
      <c r="F26" s="6">
        <v>-75554069</v>
      </c>
      <c r="G26" s="6">
        <v>-75554069</v>
      </c>
      <c r="H26" s="6">
        <v>185445931</v>
      </c>
      <c r="I26" s="6">
        <v>0</v>
      </c>
      <c r="J26" s="6">
        <v>185445931</v>
      </c>
      <c r="K26" s="6">
        <v>0</v>
      </c>
      <c r="L26" s="6">
        <v>185445931</v>
      </c>
      <c r="M26" s="6">
        <v>0</v>
      </c>
      <c r="N26" s="6">
        <v>185445931</v>
      </c>
      <c r="O26" s="5">
        <v>100</v>
      </c>
    </row>
    <row r="27" spans="1:15" x14ac:dyDescent="0.25">
      <c r="A27" s="4" t="s">
        <v>1641</v>
      </c>
      <c r="B27" s="4" t="s">
        <v>488</v>
      </c>
      <c r="C27" s="7" t="s">
        <v>487</v>
      </c>
      <c r="D27" s="7" t="s">
        <v>255</v>
      </c>
      <c r="E27" s="6">
        <v>248000000</v>
      </c>
      <c r="F27" s="6">
        <v>-58039074</v>
      </c>
      <c r="G27" s="6">
        <v>-58039074</v>
      </c>
      <c r="H27" s="6">
        <v>189960926</v>
      </c>
      <c r="I27" s="6">
        <v>0</v>
      </c>
      <c r="J27" s="6">
        <v>189960926</v>
      </c>
      <c r="K27" s="6">
        <v>0</v>
      </c>
      <c r="L27" s="6">
        <v>4960926</v>
      </c>
      <c r="M27" s="6">
        <v>0</v>
      </c>
      <c r="N27" s="6">
        <v>4960926</v>
      </c>
      <c r="O27" s="5">
        <v>100</v>
      </c>
    </row>
    <row r="28" spans="1:15" x14ac:dyDescent="0.25">
      <c r="A28" s="4" t="s">
        <v>1641</v>
      </c>
      <c r="B28" s="4" t="s">
        <v>486</v>
      </c>
      <c r="C28" s="7" t="s">
        <v>485</v>
      </c>
      <c r="D28" s="7" t="s">
        <v>252</v>
      </c>
      <c r="E28" s="6">
        <v>173000000</v>
      </c>
      <c r="F28" s="6">
        <v>-48238851</v>
      </c>
      <c r="G28" s="6">
        <v>-48238851</v>
      </c>
      <c r="H28" s="6">
        <v>124761149</v>
      </c>
      <c r="I28" s="6">
        <v>0</v>
      </c>
      <c r="J28" s="6">
        <v>124761149</v>
      </c>
      <c r="K28" s="6">
        <v>1914424</v>
      </c>
      <c r="L28" s="6">
        <v>52000433</v>
      </c>
      <c r="M28" s="6">
        <v>1914424</v>
      </c>
      <c r="N28" s="6">
        <v>52000433</v>
      </c>
      <c r="O28" s="5">
        <v>100</v>
      </c>
    </row>
    <row r="29" spans="1:15" x14ac:dyDescent="0.25">
      <c r="A29" s="4" t="s">
        <v>1641</v>
      </c>
      <c r="B29" s="4" t="s">
        <v>484</v>
      </c>
      <c r="C29" s="7" t="s">
        <v>483</v>
      </c>
      <c r="D29" s="7" t="s">
        <v>249</v>
      </c>
      <c r="E29" s="6">
        <v>342000000</v>
      </c>
      <c r="F29" s="6">
        <v>-42246301</v>
      </c>
      <c r="G29" s="6">
        <v>-42246301</v>
      </c>
      <c r="H29" s="6">
        <v>299753699</v>
      </c>
      <c r="I29" s="6">
        <v>0</v>
      </c>
      <c r="J29" s="6">
        <v>299753699</v>
      </c>
      <c r="K29" s="6">
        <v>24702951</v>
      </c>
      <c r="L29" s="6">
        <v>223566914</v>
      </c>
      <c r="M29" s="6">
        <v>24702951</v>
      </c>
      <c r="N29" s="6">
        <v>223566914</v>
      </c>
      <c r="O29" s="5">
        <v>100</v>
      </c>
    </row>
    <row r="30" spans="1:15" x14ac:dyDescent="0.25">
      <c r="A30" s="4" t="s">
        <v>1641</v>
      </c>
      <c r="B30" s="4" t="s">
        <v>482</v>
      </c>
      <c r="C30" s="7" t="s">
        <v>481</v>
      </c>
      <c r="D30" s="7" t="s">
        <v>246</v>
      </c>
      <c r="E30" s="6">
        <v>76000000</v>
      </c>
      <c r="F30" s="6">
        <v>-16592040</v>
      </c>
      <c r="G30" s="6">
        <v>-16592040</v>
      </c>
      <c r="H30" s="6">
        <v>59407960</v>
      </c>
      <c r="I30" s="6">
        <v>0</v>
      </c>
      <c r="J30" s="6">
        <v>59407960</v>
      </c>
      <c r="K30" s="6">
        <v>4919518</v>
      </c>
      <c r="L30" s="6">
        <v>43522132</v>
      </c>
      <c r="M30" s="6">
        <v>4919518</v>
      </c>
      <c r="N30" s="6">
        <v>43522132</v>
      </c>
      <c r="O30" s="5">
        <v>100</v>
      </c>
    </row>
    <row r="31" spans="1:15" x14ac:dyDescent="0.25">
      <c r="A31" s="4" t="s">
        <v>1641</v>
      </c>
      <c r="B31" s="4" t="s">
        <v>480</v>
      </c>
      <c r="C31" s="7" t="s">
        <v>479</v>
      </c>
      <c r="D31" s="7" t="s">
        <v>243</v>
      </c>
      <c r="E31" s="6">
        <v>2000000</v>
      </c>
      <c r="F31" s="6">
        <v>0</v>
      </c>
      <c r="G31" s="6">
        <v>0</v>
      </c>
      <c r="H31" s="6">
        <v>2000000</v>
      </c>
      <c r="I31" s="6">
        <v>0</v>
      </c>
      <c r="J31" s="6">
        <v>2000000</v>
      </c>
      <c r="K31" s="6">
        <v>141137</v>
      </c>
      <c r="L31" s="6">
        <v>1270233</v>
      </c>
      <c r="M31" s="6">
        <v>141137</v>
      </c>
      <c r="N31" s="6">
        <v>1270233</v>
      </c>
      <c r="O31" s="5">
        <v>100</v>
      </c>
    </row>
    <row r="32" spans="1:15" x14ac:dyDescent="0.25">
      <c r="A32" s="4" t="s">
        <v>1641</v>
      </c>
      <c r="B32" s="4" t="s">
        <v>478</v>
      </c>
      <c r="C32" s="7" t="s">
        <v>477</v>
      </c>
      <c r="D32" s="7" t="s">
        <v>240</v>
      </c>
      <c r="E32" s="6">
        <v>22000000</v>
      </c>
      <c r="F32" s="6">
        <v>-8059858</v>
      </c>
      <c r="G32" s="6">
        <v>-8059858</v>
      </c>
      <c r="H32" s="6">
        <v>13940142</v>
      </c>
      <c r="I32" s="6">
        <v>0</v>
      </c>
      <c r="J32" s="6">
        <v>13940142</v>
      </c>
      <c r="K32" s="6">
        <v>1095374</v>
      </c>
      <c r="L32" s="6">
        <v>9730998</v>
      </c>
      <c r="M32" s="6">
        <v>1095374</v>
      </c>
      <c r="N32" s="6">
        <v>9730998</v>
      </c>
      <c r="O32" s="5">
        <v>100</v>
      </c>
    </row>
    <row r="33" spans="1:15" x14ac:dyDescent="0.25">
      <c r="A33" s="4" t="s">
        <v>1641</v>
      </c>
      <c r="B33" s="4" t="s">
        <v>476</v>
      </c>
      <c r="C33" s="7" t="s">
        <v>475</v>
      </c>
      <c r="D33" s="7" t="s">
        <v>237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1641</v>
      </c>
      <c r="B34" s="4" t="s">
        <v>474</v>
      </c>
      <c r="C34" s="7" t="s">
        <v>473</v>
      </c>
      <c r="D34" s="7" t="s">
        <v>234</v>
      </c>
      <c r="E34" s="6">
        <v>96000000</v>
      </c>
      <c r="F34" s="6">
        <v>-79086115</v>
      </c>
      <c r="G34" s="6">
        <v>-79086115</v>
      </c>
      <c r="H34" s="6">
        <v>16913885</v>
      </c>
      <c r="I34" s="6">
        <v>0</v>
      </c>
      <c r="J34" s="6">
        <v>16913885</v>
      </c>
      <c r="K34" s="6">
        <v>0</v>
      </c>
      <c r="L34" s="6">
        <v>11913885</v>
      </c>
      <c r="M34" s="6">
        <v>0</v>
      </c>
      <c r="N34" s="6">
        <v>11913885</v>
      </c>
      <c r="O34" s="5">
        <v>100</v>
      </c>
    </row>
    <row r="35" spans="1:15" x14ac:dyDescent="0.25">
      <c r="A35" s="4" t="s">
        <v>1641</v>
      </c>
      <c r="B35" s="4" t="s">
        <v>472</v>
      </c>
      <c r="C35" s="7" t="s">
        <v>471</v>
      </c>
      <c r="D35" s="7" t="s">
        <v>231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1641</v>
      </c>
      <c r="B36" s="4" t="s">
        <v>470</v>
      </c>
      <c r="C36" s="7" t="s">
        <v>469</v>
      </c>
      <c r="D36" s="7" t="s">
        <v>228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</row>
    <row r="37" spans="1:15" x14ac:dyDescent="0.25">
      <c r="A37" s="4" t="s">
        <v>1641</v>
      </c>
      <c r="B37" s="4" t="s">
        <v>468</v>
      </c>
      <c r="C37" s="7" t="s">
        <v>467</v>
      </c>
      <c r="D37" s="7" t="s">
        <v>225</v>
      </c>
      <c r="E37" s="6">
        <v>30000000</v>
      </c>
      <c r="F37" s="6">
        <v>-20711150</v>
      </c>
      <c r="G37" s="6">
        <v>-20711150</v>
      </c>
      <c r="H37" s="6">
        <v>9288850</v>
      </c>
      <c r="I37" s="6">
        <v>0</v>
      </c>
      <c r="J37" s="6">
        <v>9288850</v>
      </c>
      <c r="K37" s="6">
        <v>0</v>
      </c>
      <c r="L37" s="6">
        <v>9288850</v>
      </c>
      <c r="M37" s="6">
        <v>0</v>
      </c>
      <c r="N37" s="6">
        <v>9288850</v>
      </c>
      <c r="O37" s="5">
        <v>100</v>
      </c>
    </row>
    <row r="38" spans="1:15" x14ac:dyDescent="0.25">
      <c r="A38" s="4" t="s">
        <v>1641</v>
      </c>
      <c r="B38" s="4" t="s">
        <v>466</v>
      </c>
      <c r="C38" s="7" t="s">
        <v>465</v>
      </c>
      <c r="D38" s="7" t="s">
        <v>222</v>
      </c>
      <c r="E38" s="6">
        <v>10000000</v>
      </c>
      <c r="F38" s="6">
        <v>-7095106</v>
      </c>
      <c r="G38" s="6">
        <v>-7095106</v>
      </c>
      <c r="H38" s="6">
        <v>2904894</v>
      </c>
      <c r="I38" s="6">
        <v>0</v>
      </c>
      <c r="J38" s="6">
        <v>2904894</v>
      </c>
      <c r="K38" s="6">
        <v>0</v>
      </c>
      <c r="L38" s="6">
        <v>2904894</v>
      </c>
      <c r="M38" s="6">
        <v>0</v>
      </c>
      <c r="N38" s="6">
        <v>2904894</v>
      </c>
      <c r="O38" s="5">
        <v>100</v>
      </c>
    </row>
    <row r="39" spans="1:15" x14ac:dyDescent="0.25">
      <c r="A39" s="4" t="s">
        <v>1641</v>
      </c>
      <c r="B39" s="4" t="s">
        <v>464</v>
      </c>
      <c r="C39" s="7" t="s">
        <v>463</v>
      </c>
      <c r="D39" s="7" t="s">
        <v>219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1641</v>
      </c>
      <c r="B40" s="4" t="s">
        <v>462</v>
      </c>
      <c r="C40" s="7" t="s">
        <v>461</v>
      </c>
      <c r="D40" s="7" t="s">
        <v>216</v>
      </c>
      <c r="E40" s="6">
        <v>20000000</v>
      </c>
      <c r="F40" s="6">
        <v>-13616044</v>
      </c>
      <c r="G40" s="6">
        <v>-13616044</v>
      </c>
      <c r="H40" s="6">
        <v>6383956</v>
      </c>
      <c r="I40" s="6">
        <v>0</v>
      </c>
      <c r="J40" s="6">
        <v>6383956</v>
      </c>
      <c r="K40" s="6">
        <v>0</v>
      </c>
      <c r="L40" s="6">
        <v>6383956</v>
      </c>
      <c r="M40" s="6">
        <v>0</v>
      </c>
      <c r="N40" s="6">
        <v>6383956</v>
      </c>
      <c r="O40" s="5">
        <v>100</v>
      </c>
    </row>
    <row r="41" spans="1:15" x14ac:dyDescent="0.25">
      <c r="A41" s="4" t="s">
        <v>1641</v>
      </c>
      <c r="B41" s="4" t="s">
        <v>460</v>
      </c>
      <c r="C41" s="7" t="s">
        <v>459</v>
      </c>
      <c r="D41" s="7" t="s">
        <v>213</v>
      </c>
      <c r="E41" s="6">
        <v>7000000</v>
      </c>
      <c r="F41" s="6">
        <v>0</v>
      </c>
      <c r="G41" s="6">
        <v>0</v>
      </c>
      <c r="H41" s="6">
        <v>7000000</v>
      </c>
      <c r="I41" s="6">
        <v>0</v>
      </c>
      <c r="J41" s="6">
        <v>7000000</v>
      </c>
      <c r="K41" s="6">
        <v>167981</v>
      </c>
      <c r="L41" s="6">
        <v>4200581</v>
      </c>
      <c r="M41" s="6">
        <v>167981</v>
      </c>
      <c r="N41" s="6">
        <v>4200581</v>
      </c>
      <c r="O41" s="5">
        <v>100</v>
      </c>
    </row>
    <row r="42" spans="1:15" x14ac:dyDescent="0.25">
      <c r="A42" s="4" t="s">
        <v>1641</v>
      </c>
      <c r="B42" s="4" t="s">
        <v>458</v>
      </c>
      <c r="C42" s="7" t="s">
        <v>457</v>
      </c>
      <c r="D42" s="7" t="s">
        <v>210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</row>
    <row r="43" spans="1:15" x14ac:dyDescent="0.25">
      <c r="A43" s="4" t="s">
        <v>1641</v>
      </c>
      <c r="B43" s="4" t="s">
        <v>456</v>
      </c>
      <c r="C43" s="7" t="s">
        <v>455</v>
      </c>
      <c r="D43" s="7" t="s">
        <v>207</v>
      </c>
      <c r="E43" s="6">
        <v>52000000</v>
      </c>
      <c r="F43" s="6">
        <v>-832231</v>
      </c>
      <c r="G43" s="6">
        <v>-832231</v>
      </c>
      <c r="H43" s="6">
        <v>51167769</v>
      </c>
      <c r="I43" s="6">
        <v>0</v>
      </c>
      <c r="J43" s="6">
        <v>51167769</v>
      </c>
      <c r="K43" s="6">
        <v>0</v>
      </c>
      <c r="L43" s="6">
        <v>51167769</v>
      </c>
      <c r="M43" s="6">
        <v>0</v>
      </c>
      <c r="N43" s="6">
        <v>51167769</v>
      </c>
      <c r="O43" s="5">
        <v>100</v>
      </c>
    </row>
    <row r="44" spans="1:15" x14ac:dyDescent="0.25">
      <c r="A44" s="4" t="s">
        <v>1641</v>
      </c>
      <c r="B44" s="4" t="s">
        <v>454</v>
      </c>
      <c r="C44" s="7" t="s">
        <v>453</v>
      </c>
      <c r="D44" s="7" t="s">
        <v>452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</row>
    <row r="45" spans="1:15" x14ac:dyDescent="0.25">
      <c r="A45" s="4" t="s">
        <v>1641</v>
      </c>
      <c r="B45" s="4" t="s">
        <v>451</v>
      </c>
      <c r="C45" s="7" t="s">
        <v>450</v>
      </c>
      <c r="D45" s="7" t="s">
        <v>204</v>
      </c>
      <c r="E45" s="6">
        <v>6126000000</v>
      </c>
      <c r="F45" s="6">
        <v>1006012990</v>
      </c>
      <c r="G45" s="6">
        <v>-530833379</v>
      </c>
      <c r="H45" s="6">
        <v>5595166621</v>
      </c>
      <c r="I45" s="6">
        <v>0</v>
      </c>
      <c r="J45" s="6">
        <v>5595166621</v>
      </c>
      <c r="K45" s="6">
        <v>400966525</v>
      </c>
      <c r="L45" s="6">
        <v>4538169600</v>
      </c>
      <c r="M45" s="6">
        <v>192737595</v>
      </c>
      <c r="N45" s="6">
        <v>3443532054</v>
      </c>
      <c r="O45" s="5">
        <v>75.88</v>
      </c>
    </row>
    <row r="46" spans="1:15" x14ac:dyDescent="0.25">
      <c r="A46" s="4" t="s">
        <v>1641</v>
      </c>
      <c r="B46" s="4" t="s">
        <v>449</v>
      </c>
      <c r="C46" s="7" t="s">
        <v>448</v>
      </c>
      <c r="D46" s="7" t="s">
        <v>201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1641</v>
      </c>
      <c r="B47" s="4" t="s">
        <v>447</v>
      </c>
      <c r="C47" s="7" t="s">
        <v>446</v>
      </c>
      <c r="D47" s="7" t="s">
        <v>198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</row>
    <row r="48" spans="1:15" x14ac:dyDescent="0.25">
      <c r="A48" s="4" t="s">
        <v>1641</v>
      </c>
      <c r="B48" s="4" t="s">
        <v>445</v>
      </c>
      <c r="C48" s="7" t="s">
        <v>444</v>
      </c>
      <c r="D48" s="7" t="s">
        <v>443</v>
      </c>
      <c r="E48" s="6">
        <v>3149000000</v>
      </c>
      <c r="F48" s="6">
        <v>550000000</v>
      </c>
      <c r="G48" s="6">
        <v>-207613813</v>
      </c>
      <c r="H48" s="6">
        <v>2941386187</v>
      </c>
      <c r="I48" s="6">
        <v>0</v>
      </c>
      <c r="J48" s="6">
        <v>2941386187</v>
      </c>
      <c r="K48" s="6">
        <v>210966525</v>
      </c>
      <c r="L48" s="6">
        <v>2458169600</v>
      </c>
      <c r="M48" s="6">
        <v>8415646</v>
      </c>
      <c r="N48" s="6">
        <v>1835088672</v>
      </c>
      <c r="O48" s="5">
        <v>74.650000000000006</v>
      </c>
    </row>
    <row r="49" spans="1:15" x14ac:dyDescent="0.25">
      <c r="A49" s="4" t="s">
        <v>1641</v>
      </c>
      <c r="B49" s="4" t="s">
        <v>442</v>
      </c>
      <c r="C49" s="7" t="s">
        <v>441</v>
      </c>
      <c r="D49" s="7" t="s">
        <v>440</v>
      </c>
      <c r="E49" s="6">
        <v>2977000000</v>
      </c>
      <c r="F49" s="6">
        <v>456012990</v>
      </c>
      <c r="G49" s="6">
        <v>-323219566</v>
      </c>
      <c r="H49" s="6">
        <v>2653780434</v>
      </c>
      <c r="I49" s="6">
        <v>0</v>
      </c>
      <c r="J49" s="6">
        <v>2653780434</v>
      </c>
      <c r="K49" s="6">
        <v>190000000</v>
      </c>
      <c r="L49" s="6">
        <v>2080000000</v>
      </c>
      <c r="M49" s="6">
        <v>184321949</v>
      </c>
      <c r="N49" s="6">
        <v>1608443382</v>
      </c>
      <c r="O49" s="5">
        <v>77.33</v>
      </c>
    </row>
    <row r="50" spans="1:15" x14ac:dyDescent="0.25">
      <c r="A50" s="4" t="s">
        <v>1641</v>
      </c>
      <c r="B50" s="4" t="s">
        <v>439</v>
      </c>
      <c r="C50" s="7" t="s">
        <v>438</v>
      </c>
      <c r="D50" s="7" t="s">
        <v>1112</v>
      </c>
      <c r="E50" s="6">
        <v>1094000000</v>
      </c>
      <c r="F50" s="6">
        <v>-71435600</v>
      </c>
      <c r="G50" s="6">
        <v>-71435600</v>
      </c>
      <c r="H50" s="6">
        <v>1022564400</v>
      </c>
      <c r="I50" s="6">
        <v>0</v>
      </c>
      <c r="J50" s="6">
        <v>1022564400</v>
      </c>
      <c r="K50" s="6">
        <v>48402400</v>
      </c>
      <c r="L50" s="6">
        <v>446339468</v>
      </c>
      <c r="M50" s="6">
        <v>48402400</v>
      </c>
      <c r="N50" s="6">
        <v>446339468</v>
      </c>
      <c r="O50" s="5">
        <v>100</v>
      </c>
    </row>
    <row r="51" spans="1:15" x14ac:dyDescent="0.25">
      <c r="A51" s="4" t="s">
        <v>1641</v>
      </c>
      <c r="B51" s="4" t="s">
        <v>437</v>
      </c>
      <c r="C51" s="7" t="s">
        <v>436</v>
      </c>
      <c r="D51" s="7" t="s">
        <v>189</v>
      </c>
      <c r="E51" s="6">
        <v>805000000</v>
      </c>
      <c r="F51" s="6">
        <v>-34301900</v>
      </c>
      <c r="G51" s="6">
        <v>-34301900</v>
      </c>
      <c r="H51" s="6">
        <v>770698100</v>
      </c>
      <c r="I51" s="6">
        <v>0</v>
      </c>
      <c r="J51" s="6">
        <v>770698100</v>
      </c>
      <c r="K51" s="6">
        <v>27963700</v>
      </c>
      <c r="L51" s="6">
        <v>259224868</v>
      </c>
      <c r="M51" s="6">
        <v>27963700</v>
      </c>
      <c r="N51" s="6">
        <v>259224868</v>
      </c>
      <c r="O51" s="5">
        <v>100</v>
      </c>
    </row>
    <row r="52" spans="1:15" x14ac:dyDescent="0.25">
      <c r="A52" s="4" t="s">
        <v>1641</v>
      </c>
      <c r="B52" s="4" t="s">
        <v>435</v>
      </c>
      <c r="C52" s="7" t="s">
        <v>434</v>
      </c>
      <c r="D52" s="7" t="s">
        <v>655</v>
      </c>
      <c r="E52" s="6">
        <v>309000000</v>
      </c>
      <c r="F52" s="6">
        <v>0</v>
      </c>
      <c r="G52" s="6">
        <v>0</v>
      </c>
      <c r="H52" s="6">
        <v>309000000</v>
      </c>
      <c r="I52" s="6">
        <v>0</v>
      </c>
      <c r="J52" s="6">
        <v>309000000</v>
      </c>
      <c r="K52" s="6">
        <v>0</v>
      </c>
      <c r="L52" s="6">
        <v>9166568</v>
      </c>
      <c r="M52" s="6">
        <v>0</v>
      </c>
      <c r="N52" s="6">
        <v>9166568</v>
      </c>
      <c r="O52" s="5">
        <v>100</v>
      </c>
    </row>
    <row r="53" spans="1:15" x14ac:dyDescent="0.25">
      <c r="A53" s="4" t="s">
        <v>1641</v>
      </c>
      <c r="B53" s="4" t="s">
        <v>433</v>
      </c>
      <c r="C53" s="7" t="s">
        <v>432</v>
      </c>
      <c r="D53" s="7" t="s">
        <v>183</v>
      </c>
      <c r="E53" s="6">
        <v>153000000</v>
      </c>
      <c r="F53" s="6">
        <v>0</v>
      </c>
      <c r="G53" s="6">
        <v>0</v>
      </c>
      <c r="H53" s="6">
        <v>153000000</v>
      </c>
      <c r="I53" s="6">
        <v>0</v>
      </c>
      <c r="J53" s="6">
        <v>153000000</v>
      </c>
      <c r="K53" s="6">
        <v>6681900</v>
      </c>
      <c r="L53" s="6">
        <v>57557500</v>
      </c>
      <c r="M53" s="6">
        <v>6681900</v>
      </c>
      <c r="N53" s="6">
        <v>57557500</v>
      </c>
      <c r="O53" s="5">
        <v>100</v>
      </c>
    </row>
    <row r="54" spans="1:15" x14ac:dyDescent="0.25">
      <c r="A54" s="4" t="s">
        <v>1641</v>
      </c>
      <c r="B54" s="4" t="s">
        <v>431</v>
      </c>
      <c r="C54" s="7" t="s">
        <v>430</v>
      </c>
      <c r="D54" s="7" t="s">
        <v>180</v>
      </c>
      <c r="E54" s="6">
        <v>208000000</v>
      </c>
      <c r="F54" s="6">
        <v>0</v>
      </c>
      <c r="G54" s="6">
        <v>0</v>
      </c>
      <c r="H54" s="6">
        <v>208000000</v>
      </c>
      <c r="I54" s="6">
        <v>0</v>
      </c>
      <c r="J54" s="6">
        <v>208000000</v>
      </c>
      <c r="K54" s="6">
        <v>13562000</v>
      </c>
      <c r="L54" s="6">
        <v>122700500</v>
      </c>
      <c r="M54" s="6">
        <v>13562000</v>
      </c>
      <c r="N54" s="6">
        <v>122700500</v>
      </c>
      <c r="O54" s="5">
        <v>100</v>
      </c>
    </row>
    <row r="55" spans="1:15" x14ac:dyDescent="0.25">
      <c r="A55" s="4" t="s">
        <v>1641</v>
      </c>
      <c r="B55" s="4" t="s">
        <v>429</v>
      </c>
      <c r="C55" s="7" t="s">
        <v>428</v>
      </c>
      <c r="D55" s="7" t="s">
        <v>177</v>
      </c>
      <c r="E55" s="6">
        <v>16000000</v>
      </c>
      <c r="F55" s="6">
        <v>0</v>
      </c>
      <c r="G55" s="6">
        <v>0</v>
      </c>
      <c r="H55" s="6">
        <v>16000000</v>
      </c>
      <c r="I55" s="6">
        <v>0</v>
      </c>
      <c r="J55" s="6">
        <v>16000000</v>
      </c>
      <c r="K55" s="6">
        <v>1337800</v>
      </c>
      <c r="L55" s="6">
        <v>12437500</v>
      </c>
      <c r="M55" s="6">
        <v>1337800</v>
      </c>
      <c r="N55" s="6">
        <v>12437500</v>
      </c>
      <c r="O55" s="5">
        <v>100</v>
      </c>
    </row>
    <row r="56" spans="1:15" x14ac:dyDescent="0.25">
      <c r="A56" s="4" t="s">
        <v>1641</v>
      </c>
      <c r="B56" s="4" t="s">
        <v>427</v>
      </c>
      <c r="C56" s="7" t="s">
        <v>426</v>
      </c>
      <c r="D56" s="7" t="s">
        <v>174</v>
      </c>
      <c r="E56" s="6">
        <v>119000000</v>
      </c>
      <c r="F56" s="6">
        <v>-34301900</v>
      </c>
      <c r="G56" s="6">
        <v>-34301900</v>
      </c>
      <c r="H56" s="6">
        <v>84698100</v>
      </c>
      <c r="I56" s="6">
        <v>0</v>
      </c>
      <c r="J56" s="6">
        <v>84698100</v>
      </c>
      <c r="K56" s="6">
        <v>6382000</v>
      </c>
      <c r="L56" s="6">
        <v>57362800</v>
      </c>
      <c r="M56" s="6">
        <v>6382000</v>
      </c>
      <c r="N56" s="6">
        <v>57362800</v>
      </c>
      <c r="O56" s="5">
        <v>100</v>
      </c>
    </row>
    <row r="57" spans="1:15" x14ac:dyDescent="0.25">
      <c r="A57" s="4" t="s">
        <v>1641</v>
      </c>
      <c r="B57" s="4" t="s">
        <v>425</v>
      </c>
      <c r="C57" s="7" t="s">
        <v>424</v>
      </c>
      <c r="D57" s="7" t="s">
        <v>1101</v>
      </c>
      <c r="E57" s="6">
        <v>289000000</v>
      </c>
      <c r="F57" s="6">
        <v>-37133700</v>
      </c>
      <c r="G57" s="6">
        <v>-37133700</v>
      </c>
      <c r="H57" s="6">
        <v>251866300</v>
      </c>
      <c r="I57" s="6">
        <v>0</v>
      </c>
      <c r="J57" s="6">
        <v>251866300</v>
      </c>
      <c r="K57" s="6">
        <v>20438700</v>
      </c>
      <c r="L57" s="6">
        <v>187114600</v>
      </c>
      <c r="M57" s="6">
        <v>20438700</v>
      </c>
      <c r="N57" s="6">
        <v>187114600</v>
      </c>
      <c r="O57" s="5">
        <v>100</v>
      </c>
    </row>
    <row r="58" spans="1:15" x14ac:dyDescent="0.25">
      <c r="A58" s="4" t="s">
        <v>1641</v>
      </c>
      <c r="B58" s="4" t="s">
        <v>423</v>
      </c>
      <c r="C58" s="7" t="s">
        <v>422</v>
      </c>
      <c r="D58" s="7" t="s">
        <v>647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</row>
    <row r="59" spans="1:15" x14ac:dyDescent="0.25">
      <c r="A59" s="4" t="s">
        <v>1641</v>
      </c>
      <c r="B59" s="4" t="s">
        <v>421</v>
      </c>
      <c r="C59" s="7" t="s">
        <v>420</v>
      </c>
      <c r="D59" s="7" t="s">
        <v>165</v>
      </c>
      <c r="E59" s="6">
        <v>141000000</v>
      </c>
      <c r="F59" s="6">
        <v>0</v>
      </c>
      <c r="G59" s="6">
        <v>0</v>
      </c>
      <c r="H59" s="6">
        <v>141000000</v>
      </c>
      <c r="I59" s="6">
        <v>0</v>
      </c>
      <c r="J59" s="6">
        <v>141000000</v>
      </c>
      <c r="K59" s="6">
        <v>12462700</v>
      </c>
      <c r="L59" s="6">
        <v>115420500</v>
      </c>
      <c r="M59" s="6">
        <v>12462700</v>
      </c>
      <c r="N59" s="6">
        <v>115420500</v>
      </c>
      <c r="O59" s="5">
        <v>100</v>
      </c>
    </row>
    <row r="60" spans="1:15" x14ac:dyDescent="0.25">
      <c r="A60" s="4" t="s">
        <v>1641</v>
      </c>
      <c r="B60" s="4" t="s">
        <v>419</v>
      </c>
      <c r="C60" s="7" t="s">
        <v>418</v>
      </c>
      <c r="D60" s="7" t="s">
        <v>644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1641</v>
      </c>
      <c r="B61" s="4" t="s">
        <v>417</v>
      </c>
      <c r="C61" s="7" t="s">
        <v>416</v>
      </c>
      <c r="D61" s="7" t="s">
        <v>1092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5">
        <v>0</v>
      </c>
    </row>
    <row r="62" spans="1:15" x14ac:dyDescent="0.25">
      <c r="A62" s="4" t="s">
        <v>1641</v>
      </c>
      <c r="B62" s="4" t="s">
        <v>415</v>
      </c>
      <c r="C62" s="7" t="s">
        <v>414</v>
      </c>
      <c r="D62" s="7" t="s">
        <v>156</v>
      </c>
      <c r="E62" s="6">
        <v>89000000</v>
      </c>
      <c r="F62" s="6">
        <v>-25483200</v>
      </c>
      <c r="G62" s="6">
        <v>-25483200</v>
      </c>
      <c r="H62" s="6">
        <v>63516800</v>
      </c>
      <c r="I62" s="6">
        <v>0</v>
      </c>
      <c r="J62" s="6">
        <v>63516800</v>
      </c>
      <c r="K62" s="6">
        <v>4785200</v>
      </c>
      <c r="L62" s="6">
        <v>43012400</v>
      </c>
      <c r="M62" s="6">
        <v>4785200</v>
      </c>
      <c r="N62" s="6">
        <v>43012400</v>
      </c>
      <c r="O62" s="5">
        <v>100</v>
      </c>
    </row>
    <row r="63" spans="1:15" x14ac:dyDescent="0.25">
      <c r="A63" s="4" t="s">
        <v>1641</v>
      </c>
      <c r="B63" s="4" t="s">
        <v>413</v>
      </c>
      <c r="C63" s="7" t="s">
        <v>412</v>
      </c>
      <c r="D63" s="7" t="s">
        <v>153</v>
      </c>
      <c r="E63" s="6">
        <v>59000000</v>
      </c>
      <c r="F63" s="6">
        <v>-11650500</v>
      </c>
      <c r="G63" s="6">
        <v>-11650500</v>
      </c>
      <c r="H63" s="6">
        <v>47349500</v>
      </c>
      <c r="I63" s="6">
        <v>0</v>
      </c>
      <c r="J63" s="6">
        <v>47349500</v>
      </c>
      <c r="K63" s="6">
        <v>3190800</v>
      </c>
      <c r="L63" s="6">
        <v>28681700</v>
      </c>
      <c r="M63" s="6">
        <v>3190800</v>
      </c>
      <c r="N63" s="6">
        <v>28681700</v>
      </c>
      <c r="O63" s="5">
        <v>100</v>
      </c>
    </row>
    <row r="64" spans="1:15" x14ac:dyDescent="0.25">
      <c r="A64" s="4" t="s">
        <v>1641</v>
      </c>
      <c r="B64" s="4" t="s">
        <v>411</v>
      </c>
      <c r="C64" s="7" t="s">
        <v>410</v>
      </c>
      <c r="D64" s="7" t="s">
        <v>150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1641</v>
      </c>
      <c r="B65" s="4" t="s">
        <v>409</v>
      </c>
      <c r="C65" s="7" t="s">
        <v>408</v>
      </c>
      <c r="D65" s="7" t="s">
        <v>147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1641</v>
      </c>
      <c r="B66" s="4" t="s">
        <v>407</v>
      </c>
      <c r="C66" s="7" t="s">
        <v>406</v>
      </c>
      <c r="D66" s="7" t="s">
        <v>144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5">
        <v>0</v>
      </c>
    </row>
    <row r="67" spans="1:15" x14ac:dyDescent="0.25">
      <c r="A67" s="4" t="s">
        <v>1641</v>
      </c>
      <c r="B67" s="4" t="s">
        <v>405</v>
      </c>
      <c r="C67" s="7" t="s">
        <v>404</v>
      </c>
      <c r="D67" s="7" t="s">
        <v>403</v>
      </c>
      <c r="E67" s="6">
        <v>8204000000</v>
      </c>
      <c r="F67" s="6">
        <v>0</v>
      </c>
      <c r="G67" s="6">
        <v>63000000</v>
      </c>
      <c r="H67" s="6">
        <v>8267000000</v>
      </c>
      <c r="I67" s="6">
        <v>0</v>
      </c>
      <c r="J67" s="6">
        <v>8267000000</v>
      </c>
      <c r="K67" s="6">
        <v>266384310</v>
      </c>
      <c r="L67" s="6">
        <v>6371127771</v>
      </c>
      <c r="M67" s="6">
        <v>655720740</v>
      </c>
      <c r="N67" s="6">
        <v>3379383780</v>
      </c>
      <c r="O67" s="5">
        <v>53.04</v>
      </c>
    </row>
    <row r="68" spans="1:15" x14ac:dyDescent="0.25">
      <c r="A68" s="4" t="s">
        <v>1641</v>
      </c>
      <c r="B68" s="4" t="s">
        <v>402</v>
      </c>
      <c r="C68" s="7" t="s">
        <v>401</v>
      </c>
      <c r="D68" s="7" t="s">
        <v>400</v>
      </c>
      <c r="E68" s="6">
        <v>8123000000</v>
      </c>
      <c r="F68" s="6">
        <v>0</v>
      </c>
      <c r="G68" s="6">
        <v>83000000</v>
      </c>
      <c r="H68" s="6">
        <v>8206000000</v>
      </c>
      <c r="I68" s="6">
        <v>0</v>
      </c>
      <c r="J68" s="6">
        <v>8206000000</v>
      </c>
      <c r="K68" s="6">
        <v>263940157</v>
      </c>
      <c r="L68" s="6">
        <v>6330855787</v>
      </c>
      <c r="M68" s="6">
        <v>651062905</v>
      </c>
      <c r="N68" s="6">
        <v>3339189202</v>
      </c>
      <c r="O68" s="5">
        <v>52.74</v>
      </c>
    </row>
    <row r="69" spans="1:15" x14ac:dyDescent="0.25">
      <c r="A69" s="4" t="s">
        <v>1641</v>
      </c>
      <c r="B69" s="4" t="s">
        <v>399</v>
      </c>
      <c r="C69" s="7" t="s">
        <v>398</v>
      </c>
      <c r="D69" s="7" t="s">
        <v>397</v>
      </c>
      <c r="E69" s="6">
        <v>49000000</v>
      </c>
      <c r="F69" s="6">
        <v>0</v>
      </c>
      <c r="G69" s="6">
        <v>0</v>
      </c>
      <c r="H69" s="6">
        <v>49000000</v>
      </c>
      <c r="I69" s="6">
        <v>0</v>
      </c>
      <c r="J69" s="6">
        <v>49000000</v>
      </c>
      <c r="K69" s="6">
        <v>0</v>
      </c>
      <c r="L69" s="6">
        <v>45409080</v>
      </c>
      <c r="M69" s="6">
        <v>3130705</v>
      </c>
      <c r="N69" s="6">
        <v>27732160</v>
      </c>
      <c r="O69" s="5">
        <v>61.07</v>
      </c>
    </row>
    <row r="70" spans="1:15" x14ac:dyDescent="0.25">
      <c r="A70" s="4" t="s">
        <v>1641</v>
      </c>
      <c r="B70" s="4" t="s">
        <v>396</v>
      </c>
      <c r="C70" s="7" t="s">
        <v>395</v>
      </c>
      <c r="D70" s="7" t="s">
        <v>21</v>
      </c>
      <c r="E70" s="6">
        <v>56000000</v>
      </c>
      <c r="F70" s="6">
        <v>0</v>
      </c>
      <c r="G70" s="6">
        <v>-9000000</v>
      </c>
      <c r="H70" s="6">
        <v>47000000</v>
      </c>
      <c r="I70" s="6">
        <v>0</v>
      </c>
      <c r="J70" s="6">
        <v>47000000</v>
      </c>
      <c r="K70" s="6">
        <v>46992431</v>
      </c>
      <c r="L70" s="6">
        <v>46992431</v>
      </c>
      <c r="M70" s="6">
        <v>0</v>
      </c>
      <c r="N70" s="6">
        <v>0</v>
      </c>
      <c r="O70" s="5">
        <v>0</v>
      </c>
    </row>
    <row r="71" spans="1:15" x14ac:dyDescent="0.25">
      <c r="A71" s="4" t="s">
        <v>1641</v>
      </c>
      <c r="B71" s="4" t="s">
        <v>394</v>
      </c>
      <c r="C71" s="7" t="s">
        <v>393</v>
      </c>
      <c r="D71" s="7" t="s">
        <v>392</v>
      </c>
      <c r="E71" s="6">
        <v>487000000</v>
      </c>
      <c r="F71" s="6">
        <v>0</v>
      </c>
      <c r="G71" s="6">
        <v>0</v>
      </c>
      <c r="H71" s="6">
        <v>487000000</v>
      </c>
      <c r="I71" s="6">
        <v>0</v>
      </c>
      <c r="J71" s="6">
        <v>487000000</v>
      </c>
      <c r="K71" s="6">
        <v>182500</v>
      </c>
      <c r="L71" s="6">
        <v>131295100</v>
      </c>
      <c r="M71" s="6">
        <v>6134762</v>
      </c>
      <c r="N71" s="6">
        <v>22825802</v>
      </c>
      <c r="O71" s="5">
        <v>17.39</v>
      </c>
    </row>
    <row r="72" spans="1:15" x14ac:dyDescent="0.25">
      <c r="A72" s="4" t="s">
        <v>1641</v>
      </c>
      <c r="B72" s="4" t="s">
        <v>391</v>
      </c>
      <c r="C72" s="7" t="s">
        <v>390</v>
      </c>
      <c r="D72" s="7" t="s">
        <v>389</v>
      </c>
      <c r="E72" s="6">
        <v>3000000</v>
      </c>
      <c r="F72" s="6">
        <v>0</v>
      </c>
      <c r="G72" s="6">
        <v>0</v>
      </c>
      <c r="H72" s="6">
        <v>3000000</v>
      </c>
      <c r="I72" s="6">
        <v>0</v>
      </c>
      <c r="J72" s="6">
        <v>3000000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</row>
    <row r="73" spans="1:15" x14ac:dyDescent="0.25">
      <c r="A73" s="4" t="s">
        <v>1641</v>
      </c>
      <c r="B73" s="4" t="s">
        <v>388</v>
      </c>
      <c r="C73" s="7" t="s">
        <v>387</v>
      </c>
      <c r="D73" s="7" t="s">
        <v>386</v>
      </c>
      <c r="E73" s="6">
        <v>292000000</v>
      </c>
      <c r="F73" s="6">
        <v>0</v>
      </c>
      <c r="G73" s="6">
        <v>20000000</v>
      </c>
      <c r="H73" s="6">
        <v>312000000</v>
      </c>
      <c r="I73" s="6">
        <v>0</v>
      </c>
      <c r="J73" s="6">
        <v>312000000</v>
      </c>
      <c r="K73" s="6">
        <v>6992250</v>
      </c>
      <c r="L73" s="6">
        <v>294852829</v>
      </c>
      <c r="M73" s="6">
        <v>27618740</v>
      </c>
      <c r="N73" s="6">
        <v>190682464</v>
      </c>
      <c r="O73" s="5">
        <v>64.67</v>
      </c>
    </row>
    <row r="74" spans="1:15" x14ac:dyDescent="0.25">
      <c r="A74" s="4" t="s">
        <v>1641</v>
      </c>
      <c r="B74" s="4" t="s">
        <v>385</v>
      </c>
      <c r="C74" s="7" t="s">
        <v>384</v>
      </c>
      <c r="D74" s="7" t="s">
        <v>383</v>
      </c>
      <c r="E74" s="6">
        <v>287000000</v>
      </c>
      <c r="F74" s="6">
        <v>0</v>
      </c>
      <c r="G74" s="6">
        <v>0</v>
      </c>
      <c r="H74" s="6">
        <v>287000000</v>
      </c>
      <c r="I74" s="6">
        <v>0</v>
      </c>
      <c r="J74" s="6">
        <v>287000000</v>
      </c>
      <c r="K74" s="6">
        <v>207960</v>
      </c>
      <c r="L74" s="6">
        <v>262799110</v>
      </c>
      <c r="M74" s="6">
        <v>31288522</v>
      </c>
      <c r="N74" s="6">
        <v>151916229</v>
      </c>
      <c r="O74" s="5">
        <v>57.81</v>
      </c>
    </row>
    <row r="75" spans="1:15" x14ac:dyDescent="0.25">
      <c r="A75" s="4" t="s">
        <v>1641</v>
      </c>
      <c r="B75" s="4" t="s">
        <v>382</v>
      </c>
      <c r="C75" s="7" t="s">
        <v>381</v>
      </c>
      <c r="D75" s="7" t="s">
        <v>380</v>
      </c>
      <c r="E75" s="6">
        <v>5254000000</v>
      </c>
      <c r="F75" s="6">
        <v>0</v>
      </c>
      <c r="G75" s="6">
        <v>0</v>
      </c>
      <c r="H75" s="6">
        <v>5254000000</v>
      </c>
      <c r="I75" s="6">
        <v>0</v>
      </c>
      <c r="J75" s="6">
        <v>5254000000</v>
      </c>
      <c r="K75" s="6">
        <v>86226280</v>
      </c>
      <c r="L75" s="6">
        <v>4248146856</v>
      </c>
      <c r="M75" s="6">
        <v>393728548</v>
      </c>
      <c r="N75" s="6">
        <v>1783920132</v>
      </c>
      <c r="O75" s="5">
        <v>41.99</v>
      </c>
    </row>
    <row r="76" spans="1:15" x14ac:dyDescent="0.25">
      <c r="A76" s="4" t="s">
        <v>1641</v>
      </c>
      <c r="B76" s="4" t="s">
        <v>379</v>
      </c>
      <c r="C76" s="7" t="s">
        <v>378</v>
      </c>
      <c r="D76" s="7" t="s">
        <v>377</v>
      </c>
      <c r="E76" s="6">
        <v>5254000000</v>
      </c>
      <c r="F76" s="6">
        <v>0</v>
      </c>
      <c r="G76" s="6">
        <v>0</v>
      </c>
      <c r="H76" s="6">
        <v>5254000000</v>
      </c>
      <c r="I76" s="6">
        <v>0</v>
      </c>
      <c r="J76" s="6">
        <v>5254000000</v>
      </c>
      <c r="K76" s="6">
        <v>86226280</v>
      </c>
      <c r="L76" s="6">
        <v>4248146856</v>
      </c>
      <c r="M76" s="6">
        <v>393728548</v>
      </c>
      <c r="N76" s="6">
        <v>1783920132</v>
      </c>
      <c r="O76" s="5">
        <v>41.99</v>
      </c>
    </row>
    <row r="77" spans="1:15" x14ac:dyDescent="0.25">
      <c r="A77" s="4" t="s">
        <v>1641</v>
      </c>
      <c r="B77" s="4" t="s">
        <v>376</v>
      </c>
      <c r="C77" s="7" t="s">
        <v>375</v>
      </c>
      <c r="D77" s="7" t="s">
        <v>1067</v>
      </c>
      <c r="E77" s="6">
        <v>97000000</v>
      </c>
      <c r="F77" s="6">
        <v>0</v>
      </c>
      <c r="G77" s="6">
        <v>0</v>
      </c>
      <c r="H77" s="6">
        <v>97000000</v>
      </c>
      <c r="I77" s="6">
        <v>0</v>
      </c>
      <c r="J77" s="6">
        <v>97000000</v>
      </c>
      <c r="K77" s="6">
        <v>0</v>
      </c>
      <c r="L77" s="6">
        <v>46270000</v>
      </c>
      <c r="M77" s="6">
        <v>11119931</v>
      </c>
      <c r="N77" s="6">
        <v>15535739</v>
      </c>
      <c r="O77" s="5">
        <v>33.58</v>
      </c>
    </row>
    <row r="78" spans="1:15" x14ac:dyDescent="0.25">
      <c r="A78" s="4" t="s">
        <v>1641</v>
      </c>
      <c r="B78" s="4" t="s">
        <v>373</v>
      </c>
      <c r="C78" s="7" t="s">
        <v>372</v>
      </c>
      <c r="D78" s="7" t="s">
        <v>371</v>
      </c>
      <c r="E78" s="6">
        <v>204000000</v>
      </c>
      <c r="F78" s="6">
        <v>0</v>
      </c>
      <c r="G78" s="6">
        <v>0</v>
      </c>
      <c r="H78" s="6">
        <v>204000000</v>
      </c>
      <c r="I78" s="6">
        <v>0</v>
      </c>
      <c r="J78" s="6">
        <v>204000000</v>
      </c>
      <c r="K78" s="6">
        <v>27980329</v>
      </c>
      <c r="L78" s="6">
        <v>154511927</v>
      </c>
      <c r="M78" s="6">
        <v>10027218</v>
      </c>
      <c r="N78" s="6">
        <v>61853996</v>
      </c>
      <c r="O78" s="5">
        <v>40.03</v>
      </c>
    </row>
    <row r="79" spans="1:15" x14ac:dyDescent="0.25">
      <c r="A79" s="4" t="s">
        <v>1641</v>
      </c>
      <c r="B79" s="4" t="s">
        <v>370</v>
      </c>
      <c r="C79" s="7" t="s">
        <v>369</v>
      </c>
      <c r="D79" s="7" t="s">
        <v>368</v>
      </c>
      <c r="E79" s="6">
        <v>366000000</v>
      </c>
      <c r="F79" s="6">
        <v>0</v>
      </c>
      <c r="G79" s="6">
        <v>72000000</v>
      </c>
      <c r="H79" s="6">
        <v>438000000</v>
      </c>
      <c r="I79" s="6">
        <v>0</v>
      </c>
      <c r="J79" s="6">
        <v>438000000</v>
      </c>
      <c r="K79" s="6">
        <v>5500000</v>
      </c>
      <c r="L79" s="6">
        <v>432297874</v>
      </c>
      <c r="M79" s="6">
        <v>83798734</v>
      </c>
      <c r="N79" s="6">
        <v>423026308</v>
      </c>
      <c r="O79" s="5">
        <v>97.86</v>
      </c>
    </row>
    <row r="80" spans="1:15" x14ac:dyDescent="0.25">
      <c r="A80" s="4" t="s">
        <v>1641</v>
      </c>
      <c r="B80" s="4" t="s">
        <v>367</v>
      </c>
      <c r="C80" s="7" t="s">
        <v>366</v>
      </c>
      <c r="D80" s="7" t="s">
        <v>365</v>
      </c>
      <c r="E80" s="6">
        <v>366000000</v>
      </c>
      <c r="F80" s="6">
        <v>0</v>
      </c>
      <c r="G80" s="6">
        <v>72000000</v>
      </c>
      <c r="H80" s="6">
        <v>438000000</v>
      </c>
      <c r="I80" s="6">
        <v>0</v>
      </c>
      <c r="J80" s="6">
        <v>438000000</v>
      </c>
      <c r="K80" s="6">
        <v>5500000</v>
      </c>
      <c r="L80" s="6">
        <v>432297874</v>
      </c>
      <c r="M80" s="6">
        <v>83798734</v>
      </c>
      <c r="N80" s="6">
        <v>423026308</v>
      </c>
      <c r="O80" s="5">
        <v>97.86</v>
      </c>
    </row>
    <row r="81" spans="1:15" x14ac:dyDescent="0.25">
      <c r="A81" s="4" t="s">
        <v>1641</v>
      </c>
      <c r="B81" s="4" t="s">
        <v>364</v>
      </c>
      <c r="C81" s="7" t="s">
        <v>363</v>
      </c>
      <c r="D81" s="7" t="s">
        <v>362</v>
      </c>
      <c r="E81" s="6">
        <v>942000000</v>
      </c>
      <c r="F81" s="6">
        <v>0</v>
      </c>
      <c r="G81" s="6">
        <v>0</v>
      </c>
      <c r="H81" s="6">
        <v>942000000</v>
      </c>
      <c r="I81" s="6">
        <v>0</v>
      </c>
      <c r="J81" s="6">
        <v>942000000</v>
      </c>
      <c r="K81" s="6">
        <v>83963660</v>
      </c>
      <c r="L81" s="6">
        <v>660826329</v>
      </c>
      <c r="M81" s="6">
        <v>83980245</v>
      </c>
      <c r="N81" s="6">
        <v>660136868</v>
      </c>
      <c r="O81" s="5">
        <v>99.9</v>
      </c>
    </row>
    <row r="82" spans="1:15" x14ac:dyDescent="0.25">
      <c r="A82" s="4" t="s">
        <v>1641</v>
      </c>
      <c r="B82" s="4" t="s">
        <v>361</v>
      </c>
      <c r="C82" s="7" t="s">
        <v>360</v>
      </c>
      <c r="D82" s="7" t="s">
        <v>359</v>
      </c>
      <c r="E82" s="6">
        <v>472000000</v>
      </c>
      <c r="F82" s="6">
        <v>0</v>
      </c>
      <c r="G82" s="6">
        <v>0</v>
      </c>
      <c r="H82" s="6">
        <v>472000000</v>
      </c>
      <c r="I82" s="6">
        <v>0</v>
      </c>
      <c r="J82" s="6">
        <v>472000000</v>
      </c>
      <c r="K82" s="6">
        <v>36135050</v>
      </c>
      <c r="L82" s="6">
        <v>330337240</v>
      </c>
      <c r="M82" s="6">
        <v>36140710</v>
      </c>
      <c r="N82" s="6">
        <v>330309820</v>
      </c>
      <c r="O82" s="5">
        <v>99.99</v>
      </c>
    </row>
    <row r="83" spans="1:15" x14ac:dyDescent="0.25">
      <c r="A83" s="4" t="s">
        <v>1641</v>
      </c>
      <c r="B83" s="4" t="s">
        <v>358</v>
      </c>
      <c r="C83" s="7" t="s">
        <v>357</v>
      </c>
      <c r="D83" s="7" t="s">
        <v>715</v>
      </c>
      <c r="E83" s="6">
        <v>141000000</v>
      </c>
      <c r="F83" s="6">
        <v>0</v>
      </c>
      <c r="G83" s="6">
        <v>0</v>
      </c>
      <c r="H83" s="6">
        <v>141000000</v>
      </c>
      <c r="I83" s="6">
        <v>0</v>
      </c>
      <c r="J83" s="6">
        <v>141000000</v>
      </c>
      <c r="K83" s="6">
        <v>25662260</v>
      </c>
      <c r="L83" s="6">
        <v>121926040</v>
      </c>
      <c r="M83" s="6">
        <v>25662260</v>
      </c>
      <c r="N83" s="6">
        <v>121926040</v>
      </c>
      <c r="O83" s="5">
        <v>100</v>
      </c>
    </row>
    <row r="84" spans="1:15" x14ac:dyDescent="0.25">
      <c r="A84" s="4" t="s">
        <v>1641</v>
      </c>
      <c r="B84" s="4" t="s">
        <v>355</v>
      </c>
      <c r="C84" s="7" t="s">
        <v>354</v>
      </c>
      <c r="D84" s="7" t="s">
        <v>353</v>
      </c>
      <c r="E84" s="6">
        <v>161000000</v>
      </c>
      <c r="F84" s="6">
        <v>0</v>
      </c>
      <c r="G84" s="6">
        <v>0</v>
      </c>
      <c r="H84" s="6">
        <v>161000000</v>
      </c>
      <c r="I84" s="6">
        <v>0</v>
      </c>
      <c r="J84" s="6">
        <v>161000000</v>
      </c>
      <c r="K84" s="6">
        <v>9993330</v>
      </c>
      <c r="L84" s="6">
        <v>99142419</v>
      </c>
      <c r="M84" s="6">
        <v>9958765</v>
      </c>
      <c r="N84" s="6">
        <v>98486678</v>
      </c>
      <c r="O84" s="5">
        <v>99.34</v>
      </c>
    </row>
    <row r="85" spans="1:15" x14ac:dyDescent="0.25">
      <c r="A85" s="4" t="s">
        <v>1641</v>
      </c>
      <c r="B85" s="4" t="s">
        <v>352</v>
      </c>
      <c r="C85" s="7" t="s">
        <v>351</v>
      </c>
      <c r="D85" s="7" t="s">
        <v>350</v>
      </c>
      <c r="E85" s="6">
        <v>90000000</v>
      </c>
      <c r="F85" s="6">
        <v>0</v>
      </c>
      <c r="G85" s="6">
        <v>0</v>
      </c>
      <c r="H85" s="6">
        <v>90000000</v>
      </c>
      <c r="I85" s="6">
        <v>0</v>
      </c>
      <c r="J85" s="6">
        <v>90000000</v>
      </c>
      <c r="K85" s="6">
        <v>7570750</v>
      </c>
      <c r="L85" s="6">
        <v>67532910</v>
      </c>
      <c r="M85" s="6">
        <v>7570750</v>
      </c>
      <c r="N85" s="6">
        <v>67532910</v>
      </c>
      <c r="O85" s="5">
        <v>100</v>
      </c>
    </row>
    <row r="86" spans="1:15" x14ac:dyDescent="0.25">
      <c r="A86" s="4" t="s">
        <v>1641</v>
      </c>
      <c r="B86" s="4" t="s">
        <v>349</v>
      </c>
      <c r="C86" s="7" t="s">
        <v>348</v>
      </c>
      <c r="D86" s="7" t="s">
        <v>347</v>
      </c>
      <c r="E86" s="6">
        <v>78000000</v>
      </c>
      <c r="F86" s="6">
        <v>0</v>
      </c>
      <c r="G86" s="6">
        <v>0</v>
      </c>
      <c r="H86" s="6">
        <v>78000000</v>
      </c>
      <c r="I86" s="6">
        <v>0</v>
      </c>
      <c r="J86" s="6">
        <v>78000000</v>
      </c>
      <c r="K86" s="6">
        <v>4602270</v>
      </c>
      <c r="L86" s="6">
        <v>41887720</v>
      </c>
      <c r="M86" s="6">
        <v>4647760</v>
      </c>
      <c r="N86" s="6">
        <v>41881420</v>
      </c>
      <c r="O86" s="5">
        <v>99.98</v>
      </c>
    </row>
    <row r="87" spans="1:15" x14ac:dyDescent="0.25">
      <c r="A87" s="4" t="s">
        <v>1641</v>
      </c>
      <c r="B87" s="4" t="s">
        <v>346</v>
      </c>
      <c r="C87" s="7" t="s">
        <v>345</v>
      </c>
      <c r="D87" s="7" t="s">
        <v>344</v>
      </c>
      <c r="E87" s="6">
        <v>21000000</v>
      </c>
      <c r="F87" s="6">
        <v>0</v>
      </c>
      <c r="G87" s="6">
        <v>0</v>
      </c>
      <c r="H87" s="6">
        <v>21000000</v>
      </c>
      <c r="I87" s="6">
        <v>0</v>
      </c>
      <c r="J87" s="6">
        <v>21000000</v>
      </c>
      <c r="K87" s="6">
        <v>0</v>
      </c>
      <c r="L87" s="6">
        <v>1324004</v>
      </c>
      <c r="M87" s="6">
        <v>0</v>
      </c>
      <c r="N87" s="6">
        <v>1324004</v>
      </c>
      <c r="O87" s="5">
        <v>100</v>
      </c>
    </row>
    <row r="88" spans="1:15" x14ac:dyDescent="0.25">
      <c r="A88" s="4" t="s">
        <v>1641</v>
      </c>
      <c r="B88" s="4" t="s">
        <v>343</v>
      </c>
      <c r="C88" s="7" t="s">
        <v>342</v>
      </c>
      <c r="D88" s="7" t="s">
        <v>341</v>
      </c>
      <c r="E88" s="6">
        <v>32000000</v>
      </c>
      <c r="F88" s="6">
        <v>0</v>
      </c>
      <c r="G88" s="6">
        <v>0</v>
      </c>
      <c r="H88" s="6">
        <v>32000000</v>
      </c>
      <c r="I88" s="6">
        <v>0</v>
      </c>
      <c r="J88" s="6">
        <v>32000000</v>
      </c>
      <c r="K88" s="6">
        <v>5817817</v>
      </c>
      <c r="L88" s="6">
        <v>5817817</v>
      </c>
      <c r="M88" s="6">
        <v>0</v>
      </c>
      <c r="N88" s="6">
        <v>0</v>
      </c>
      <c r="O88" s="5">
        <v>0</v>
      </c>
    </row>
    <row r="89" spans="1:15" x14ac:dyDescent="0.25">
      <c r="A89" s="4" t="s">
        <v>1641</v>
      </c>
      <c r="B89" s="4" t="s">
        <v>340</v>
      </c>
      <c r="C89" s="7" t="s">
        <v>339</v>
      </c>
      <c r="D89" s="7" t="s">
        <v>338</v>
      </c>
      <c r="E89" s="6">
        <v>3000000</v>
      </c>
      <c r="F89" s="6">
        <v>0</v>
      </c>
      <c r="G89" s="6">
        <v>0</v>
      </c>
      <c r="H89" s="6">
        <v>3000000</v>
      </c>
      <c r="I89" s="6">
        <v>0</v>
      </c>
      <c r="J89" s="6">
        <v>3000000</v>
      </c>
      <c r="K89" s="6">
        <v>76930</v>
      </c>
      <c r="L89" s="6">
        <v>312430</v>
      </c>
      <c r="M89" s="6">
        <v>235500</v>
      </c>
      <c r="N89" s="6">
        <v>235500</v>
      </c>
      <c r="O89" s="5">
        <v>75.38</v>
      </c>
    </row>
    <row r="90" spans="1:15" x14ac:dyDescent="0.25">
      <c r="A90" s="4" t="s">
        <v>1641</v>
      </c>
      <c r="B90" s="4" t="s">
        <v>337</v>
      </c>
      <c r="C90" s="7" t="s">
        <v>336</v>
      </c>
      <c r="D90" s="7" t="s">
        <v>335</v>
      </c>
      <c r="E90" s="6">
        <v>30000000</v>
      </c>
      <c r="F90" s="6">
        <v>0</v>
      </c>
      <c r="G90" s="6">
        <v>0</v>
      </c>
      <c r="H90" s="6">
        <v>30000000</v>
      </c>
      <c r="I90" s="6">
        <v>0</v>
      </c>
      <c r="J90" s="6">
        <v>30000000</v>
      </c>
      <c r="K90" s="6">
        <v>0</v>
      </c>
      <c r="L90" s="6">
        <v>0</v>
      </c>
      <c r="M90" s="6">
        <v>0</v>
      </c>
      <c r="N90" s="6">
        <v>0</v>
      </c>
      <c r="O90" s="5">
        <v>0</v>
      </c>
    </row>
    <row r="91" spans="1:15" x14ac:dyDescent="0.25">
      <c r="A91" s="4" t="s">
        <v>1641</v>
      </c>
      <c r="B91" s="4" t="s">
        <v>334</v>
      </c>
      <c r="C91" s="7" t="s">
        <v>333</v>
      </c>
      <c r="D91" s="7" t="s">
        <v>332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1641</v>
      </c>
      <c r="B92" s="4" t="s">
        <v>331</v>
      </c>
      <c r="C92" s="7" t="s">
        <v>330</v>
      </c>
      <c r="D92" s="7" t="s">
        <v>329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1641</v>
      </c>
      <c r="B93" s="4" t="s">
        <v>328</v>
      </c>
      <c r="C93" s="7" t="s">
        <v>327</v>
      </c>
      <c r="D93" s="7" t="s">
        <v>326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</row>
    <row r="94" spans="1:15" x14ac:dyDescent="0.25">
      <c r="A94" s="4" t="s">
        <v>1641</v>
      </c>
      <c r="B94" s="4" t="s">
        <v>325</v>
      </c>
      <c r="C94" s="7" t="s">
        <v>324</v>
      </c>
      <c r="D94" s="7" t="s">
        <v>323</v>
      </c>
      <c r="E94" s="6">
        <v>81000000</v>
      </c>
      <c r="F94" s="6">
        <v>0</v>
      </c>
      <c r="G94" s="6">
        <v>-20000000</v>
      </c>
      <c r="H94" s="6">
        <v>61000000</v>
      </c>
      <c r="I94" s="6">
        <v>0</v>
      </c>
      <c r="J94" s="6">
        <v>61000000</v>
      </c>
      <c r="K94" s="6">
        <v>2444153</v>
      </c>
      <c r="L94" s="6">
        <v>40271984</v>
      </c>
      <c r="M94" s="6">
        <v>4657835</v>
      </c>
      <c r="N94" s="6">
        <v>40194578</v>
      </c>
      <c r="O94" s="5">
        <v>99.81</v>
      </c>
    </row>
    <row r="95" spans="1:15" x14ac:dyDescent="0.25">
      <c r="A95" s="4" t="s">
        <v>1641</v>
      </c>
      <c r="B95" s="4" t="s">
        <v>322</v>
      </c>
      <c r="C95" s="7" t="s">
        <v>321</v>
      </c>
      <c r="D95" s="7" t="s">
        <v>87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</row>
    <row r="96" spans="1:15" x14ac:dyDescent="0.25">
      <c r="A96" s="4" t="s">
        <v>1641</v>
      </c>
      <c r="B96" s="4" t="s">
        <v>320</v>
      </c>
      <c r="C96" s="7" t="s">
        <v>319</v>
      </c>
      <c r="D96" s="7" t="s">
        <v>318</v>
      </c>
      <c r="E96" s="6">
        <v>74000000</v>
      </c>
      <c r="F96" s="6">
        <v>0</v>
      </c>
      <c r="G96" s="6">
        <v>-20000000</v>
      </c>
      <c r="H96" s="6">
        <v>54000000</v>
      </c>
      <c r="I96" s="6">
        <v>0</v>
      </c>
      <c r="J96" s="6">
        <v>54000000</v>
      </c>
      <c r="K96" s="6">
        <v>2444153</v>
      </c>
      <c r="L96" s="6">
        <v>34771984</v>
      </c>
      <c r="M96" s="6">
        <v>4657835</v>
      </c>
      <c r="N96" s="6">
        <v>34701144</v>
      </c>
      <c r="O96" s="5">
        <v>99.8</v>
      </c>
    </row>
    <row r="97" spans="1:15" x14ac:dyDescent="0.25">
      <c r="A97" s="4" t="s">
        <v>1641</v>
      </c>
      <c r="B97" s="4" t="s">
        <v>317</v>
      </c>
      <c r="C97" s="7" t="s">
        <v>316</v>
      </c>
      <c r="D97" s="7" t="s">
        <v>1032</v>
      </c>
      <c r="E97" s="6">
        <v>2000000</v>
      </c>
      <c r="F97" s="6">
        <v>0</v>
      </c>
      <c r="G97" s="6">
        <v>0</v>
      </c>
      <c r="H97" s="6">
        <v>2000000</v>
      </c>
      <c r="I97" s="6">
        <v>0</v>
      </c>
      <c r="J97" s="6">
        <v>2000000</v>
      </c>
      <c r="K97" s="6">
        <v>0</v>
      </c>
      <c r="L97" s="6">
        <v>500000</v>
      </c>
      <c r="M97" s="6">
        <v>0</v>
      </c>
      <c r="N97" s="6">
        <v>493434</v>
      </c>
      <c r="O97" s="5">
        <v>98.69</v>
      </c>
    </row>
    <row r="98" spans="1:15" x14ac:dyDescent="0.25">
      <c r="A98" s="4" t="s">
        <v>1641</v>
      </c>
      <c r="B98" s="4" t="s">
        <v>314</v>
      </c>
      <c r="C98" s="7" t="s">
        <v>313</v>
      </c>
      <c r="D98" s="7" t="s">
        <v>1031</v>
      </c>
      <c r="E98" s="6">
        <v>5000000</v>
      </c>
      <c r="F98" s="6">
        <v>0</v>
      </c>
      <c r="G98" s="6">
        <v>0</v>
      </c>
      <c r="H98" s="6">
        <v>5000000</v>
      </c>
      <c r="I98" s="6">
        <v>0</v>
      </c>
      <c r="J98" s="6">
        <v>5000000</v>
      </c>
      <c r="K98" s="6">
        <v>0</v>
      </c>
      <c r="L98" s="6">
        <v>5000000</v>
      </c>
      <c r="M98" s="6">
        <v>0</v>
      </c>
      <c r="N98" s="6">
        <v>5000000</v>
      </c>
      <c r="O98" s="5">
        <v>100</v>
      </c>
    </row>
    <row r="99" spans="1:15" x14ac:dyDescent="0.25">
      <c r="A99" s="4" t="s">
        <v>1641</v>
      </c>
      <c r="B99" s="4" t="s">
        <v>311</v>
      </c>
      <c r="C99" s="7" t="s">
        <v>310</v>
      </c>
      <c r="D99" s="7" t="s">
        <v>309</v>
      </c>
      <c r="E99" s="6">
        <v>5000000</v>
      </c>
      <c r="F99" s="6">
        <v>0</v>
      </c>
      <c r="G99" s="6">
        <v>0</v>
      </c>
      <c r="H99" s="6">
        <v>5000000</v>
      </c>
      <c r="I99" s="6">
        <v>0</v>
      </c>
      <c r="J99" s="6">
        <v>5000000</v>
      </c>
      <c r="K99" s="6">
        <v>0</v>
      </c>
      <c r="L99" s="6">
        <v>5000000</v>
      </c>
      <c r="M99" s="6">
        <v>0</v>
      </c>
      <c r="N99" s="6">
        <v>5000000</v>
      </c>
      <c r="O99" s="5">
        <v>100</v>
      </c>
    </row>
    <row r="100" spans="1:15" x14ac:dyDescent="0.25">
      <c r="A100" s="4" t="s">
        <v>1641</v>
      </c>
      <c r="B100" s="4" t="s">
        <v>308</v>
      </c>
      <c r="C100" s="7" t="s">
        <v>307</v>
      </c>
      <c r="D100" s="7" t="s">
        <v>306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1641</v>
      </c>
      <c r="B101" s="4" t="s">
        <v>305</v>
      </c>
      <c r="C101" s="7" t="s">
        <v>304</v>
      </c>
      <c r="D101" s="7" t="s">
        <v>303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</row>
    <row r="102" spans="1:15" x14ac:dyDescent="0.25">
      <c r="A102" s="4" t="s">
        <v>1641</v>
      </c>
      <c r="B102" s="4" t="s">
        <v>302</v>
      </c>
      <c r="C102" s="7" t="s">
        <v>301</v>
      </c>
      <c r="D102" s="7" t="s">
        <v>300</v>
      </c>
      <c r="E102" s="6">
        <v>711000000</v>
      </c>
      <c r="F102" s="6">
        <v>0</v>
      </c>
      <c r="G102" s="6">
        <v>2473846369</v>
      </c>
      <c r="H102" s="6">
        <v>3184846369</v>
      </c>
      <c r="I102" s="6">
        <v>0</v>
      </c>
      <c r="J102" s="6">
        <v>3184846369</v>
      </c>
      <c r="K102" s="6">
        <v>0</v>
      </c>
      <c r="L102" s="6">
        <v>2610836686</v>
      </c>
      <c r="M102" s="6">
        <v>101073241</v>
      </c>
      <c r="N102" s="6">
        <v>2544295479</v>
      </c>
      <c r="O102" s="5">
        <v>97.45</v>
      </c>
    </row>
    <row r="103" spans="1:15" x14ac:dyDescent="0.25">
      <c r="A103" s="4" t="s">
        <v>1641</v>
      </c>
      <c r="B103" s="4" t="s">
        <v>299</v>
      </c>
      <c r="C103" s="7" t="s">
        <v>298</v>
      </c>
      <c r="D103" s="7" t="s">
        <v>696</v>
      </c>
      <c r="E103" s="6">
        <v>711000000</v>
      </c>
      <c r="F103" s="6">
        <v>0</v>
      </c>
      <c r="G103" s="6">
        <v>2351766803</v>
      </c>
      <c r="H103" s="6">
        <v>3062766803</v>
      </c>
      <c r="I103" s="6">
        <v>0</v>
      </c>
      <c r="J103" s="6">
        <v>3062766803</v>
      </c>
      <c r="K103" s="6">
        <v>0</v>
      </c>
      <c r="L103" s="6">
        <v>2555327086</v>
      </c>
      <c r="M103" s="6">
        <v>101073241</v>
      </c>
      <c r="N103" s="6">
        <v>2492510801</v>
      </c>
      <c r="O103" s="5">
        <v>97.54</v>
      </c>
    </row>
    <row r="104" spans="1:15" x14ac:dyDescent="0.25">
      <c r="A104" s="4" t="s">
        <v>1641</v>
      </c>
      <c r="B104" s="4" t="s">
        <v>296</v>
      </c>
      <c r="C104" s="7" t="s">
        <v>295</v>
      </c>
      <c r="D104" s="7" t="s">
        <v>695</v>
      </c>
      <c r="E104" s="6">
        <v>0</v>
      </c>
      <c r="F104" s="6">
        <v>0</v>
      </c>
      <c r="G104" s="6">
        <v>122079566</v>
      </c>
      <c r="H104" s="6">
        <v>122079566</v>
      </c>
      <c r="I104" s="6">
        <v>0</v>
      </c>
      <c r="J104" s="6">
        <v>122079566</v>
      </c>
      <c r="K104" s="6">
        <v>0</v>
      </c>
      <c r="L104" s="6">
        <v>55509600</v>
      </c>
      <c r="M104" s="6">
        <v>0</v>
      </c>
      <c r="N104" s="6">
        <v>51784678</v>
      </c>
      <c r="O104" s="5">
        <v>93.29</v>
      </c>
    </row>
    <row r="105" spans="1:15" x14ac:dyDescent="0.25">
      <c r="A105" s="4" t="s">
        <v>1641</v>
      </c>
      <c r="B105" s="4" t="s">
        <v>293</v>
      </c>
      <c r="C105" s="7" t="s">
        <v>292</v>
      </c>
      <c r="D105" s="7" t="s">
        <v>291</v>
      </c>
      <c r="E105" s="6">
        <v>77531000000</v>
      </c>
      <c r="F105" s="6">
        <v>0</v>
      </c>
      <c r="G105" s="6">
        <v>4313064782</v>
      </c>
      <c r="H105" s="6">
        <v>81844064782</v>
      </c>
      <c r="I105" s="6">
        <v>0</v>
      </c>
      <c r="J105" s="6">
        <v>81844064782</v>
      </c>
      <c r="K105" s="6">
        <v>6613850917</v>
      </c>
      <c r="L105" s="6">
        <v>71365945873</v>
      </c>
      <c r="M105" s="6">
        <v>6919624227</v>
      </c>
      <c r="N105" s="6">
        <v>51095739875</v>
      </c>
      <c r="O105" s="5">
        <v>71.599999999999994</v>
      </c>
    </row>
    <row r="106" spans="1:15" x14ac:dyDescent="0.25">
      <c r="A106" s="4" t="s">
        <v>1641</v>
      </c>
      <c r="B106" s="4" t="s">
        <v>290</v>
      </c>
      <c r="C106" s="7" t="s">
        <v>289</v>
      </c>
      <c r="D106" s="7" t="s">
        <v>692</v>
      </c>
      <c r="E106" s="6">
        <v>77531000000</v>
      </c>
      <c r="F106" s="6">
        <v>0</v>
      </c>
      <c r="G106" s="6">
        <v>4313064782</v>
      </c>
      <c r="H106" s="6">
        <v>81844064782</v>
      </c>
      <c r="I106" s="6">
        <v>0</v>
      </c>
      <c r="J106" s="6">
        <v>81844064782</v>
      </c>
      <c r="K106" s="6">
        <v>6613850917</v>
      </c>
      <c r="L106" s="6">
        <v>71365945873</v>
      </c>
      <c r="M106" s="6">
        <v>6919624227</v>
      </c>
      <c r="N106" s="6">
        <v>51095739875</v>
      </c>
      <c r="O106" s="5">
        <v>71.599999999999994</v>
      </c>
    </row>
    <row r="107" spans="1:15" x14ac:dyDescent="0.25">
      <c r="A107" s="4" t="s">
        <v>1641</v>
      </c>
      <c r="B107" s="4" t="s">
        <v>287</v>
      </c>
      <c r="C107" s="7" t="s">
        <v>286</v>
      </c>
      <c r="D107" s="7" t="s">
        <v>285</v>
      </c>
      <c r="E107" s="6">
        <v>6998000000</v>
      </c>
      <c r="F107" s="6">
        <v>-1541304602.79</v>
      </c>
      <c r="G107" s="6">
        <v>-1541304602</v>
      </c>
      <c r="H107" s="6">
        <v>5456695398</v>
      </c>
      <c r="I107" s="6">
        <v>0</v>
      </c>
      <c r="J107" s="6">
        <v>5456695398</v>
      </c>
      <c r="K107" s="6">
        <v>307094172</v>
      </c>
      <c r="L107" s="6">
        <v>3216510337</v>
      </c>
      <c r="M107" s="6">
        <v>307094172</v>
      </c>
      <c r="N107" s="6">
        <v>3216510337</v>
      </c>
      <c r="O107" s="5">
        <v>100</v>
      </c>
    </row>
    <row r="108" spans="1:15" x14ac:dyDescent="0.25">
      <c r="A108" s="4" t="s">
        <v>1641</v>
      </c>
      <c r="B108" s="4" t="s">
        <v>284</v>
      </c>
      <c r="C108" s="7" t="s">
        <v>283</v>
      </c>
      <c r="D108" s="7" t="s">
        <v>689</v>
      </c>
      <c r="E108" s="6">
        <v>5225000000</v>
      </c>
      <c r="F108" s="6">
        <v>-1400301702.79</v>
      </c>
      <c r="G108" s="6">
        <v>-1400301702</v>
      </c>
      <c r="H108" s="6">
        <v>3824698298</v>
      </c>
      <c r="I108" s="6">
        <v>0</v>
      </c>
      <c r="J108" s="6">
        <v>3824698298</v>
      </c>
      <c r="K108" s="6">
        <v>238802372</v>
      </c>
      <c r="L108" s="6">
        <v>2579423573</v>
      </c>
      <c r="M108" s="6">
        <v>238802372</v>
      </c>
      <c r="N108" s="6">
        <v>2579423573</v>
      </c>
      <c r="O108" s="5">
        <v>100</v>
      </c>
    </row>
    <row r="109" spans="1:15" x14ac:dyDescent="0.25">
      <c r="A109" s="4" t="s">
        <v>1641</v>
      </c>
      <c r="B109" s="4" t="s">
        <v>281</v>
      </c>
      <c r="C109" s="7" t="s">
        <v>280</v>
      </c>
      <c r="D109" s="7" t="s">
        <v>279</v>
      </c>
      <c r="E109" s="6">
        <v>2961000000</v>
      </c>
      <c r="F109" s="6">
        <v>-766876700.36000001</v>
      </c>
      <c r="G109" s="6">
        <v>-766876700</v>
      </c>
      <c r="H109" s="6">
        <v>2194123300</v>
      </c>
      <c r="I109" s="6">
        <v>0</v>
      </c>
      <c r="J109" s="6">
        <v>2194123300</v>
      </c>
      <c r="K109" s="6">
        <v>176628104</v>
      </c>
      <c r="L109" s="6">
        <v>1603877453</v>
      </c>
      <c r="M109" s="6">
        <v>176628104</v>
      </c>
      <c r="N109" s="6">
        <v>1603877453</v>
      </c>
      <c r="O109" s="5">
        <v>100</v>
      </c>
    </row>
    <row r="110" spans="1:15" x14ac:dyDescent="0.25">
      <c r="A110" s="4" t="s">
        <v>1641</v>
      </c>
      <c r="B110" s="4" t="s">
        <v>278</v>
      </c>
      <c r="C110" s="7" t="s">
        <v>277</v>
      </c>
      <c r="D110" s="7" t="s">
        <v>276</v>
      </c>
      <c r="E110" s="6">
        <v>40000000</v>
      </c>
      <c r="F110" s="6">
        <v>-22993191</v>
      </c>
      <c r="G110" s="6">
        <v>-22993191</v>
      </c>
      <c r="H110" s="6">
        <v>17006809</v>
      </c>
      <c r="I110" s="6">
        <v>0</v>
      </c>
      <c r="J110" s="6">
        <v>17006809</v>
      </c>
      <c r="K110" s="6">
        <v>4325321</v>
      </c>
      <c r="L110" s="6">
        <v>14618817</v>
      </c>
      <c r="M110" s="6">
        <v>4325321</v>
      </c>
      <c r="N110" s="6">
        <v>14618817</v>
      </c>
      <c r="O110" s="5">
        <v>100</v>
      </c>
    </row>
    <row r="111" spans="1:15" ht="21" x14ac:dyDescent="0.25">
      <c r="A111" s="4" t="s">
        <v>1641</v>
      </c>
      <c r="B111" s="4" t="s">
        <v>275</v>
      </c>
      <c r="C111" s="7" t="s">
        <v>274</v>
      </c>
      <c r="D111" s="7" t="s">
        <v>273</v>
      </c>
      <c r="E111" s="6">
        <v>236000000</v>
      </c>
      <c r="F111" s="6">
        <v>-30421872.43</v>
      </c>
      <c r="G111" s="6">
        <v>-30421872</v>
      </c>
      <c r="H111" s="6">
        <v>205578128</v>
      </c>
      <c r="I111" s="6">
        <v>0</v>
      </c>
      <c r="J111" s="6">
        <v>205578128</v>
      </c>
      <c r="K111" s="6">
        <v>18136717</v>
      </c>
      <c r="L111" s="6">
        <v>152988338</v>
      </c>
      <c r="M111" s="6">
        <v>18136717</v>
      </c>
      <c r="N111" s="6">
        <v>152988338</v>
      </c>
      <c r="O111" s="5">
        <v>100</v>
      </c>
    </row>
    <row r="112" spans="1:15" x14ac:dyDescent="0.25">
      <c r="A112" s="4" t="s">
        <v>1641</v>
      </c>
      <c r="B112" s="4" t="s">
        <v>272</v>
      </c>
      <c r="C112" s="7" t="s">
        <v>271</v>
      </c>
      <c r="D112" s="7" t="s">
        <v>270</v>
      </c>
      <c r="E112" s="6">
        <v>29000000</v>
      </c>
      <c r="F112" s="6">
        <v>-8835794</v>
      </c>
      <c r="G112" s="6">
        <v>-8835794</v>
      </c>
      <c r="H112" s="6">
        <v>20164206</v>
      </c>
      <c r="I112" s="6">
        <v>0</v>
      </c>
      <c r="J112" s="6">
        <v>20164206</v>
      </c>
      <c r="K112" s="6">
        <v>1447867</v>
      </c>
      <c r="L112" s="6">
        <v>13076754</v>
      </c>
      <c r="M112" s="6">
        <v>1447867</v>
      </c>
      <c r="N112" s="6">
        <v>13076754</v>
      </c>
      <c r="O112" s="5">
        <v>100</v>
      </c>
    </row>
    <row r="113" spans="1:15" x14ac:dyDescent="0.25">
      <c r="A113" s="4" t="s">
        <v>1641</v>
      </c>
      <c r="B113" s="4" t="s">
        <v>269</v>
      </c>
      <c r="C113" s="7" t="s">
        <v>268</v>
      </c>
      <c r="D113" s="7" t="s">
        <v>683</v>
      </c>
      <c r="E113" s="6">
        <v>30000000</v>
      </c>
      <c r="F113" s="6">
        <v>-11212085</v>
      </c>
      <c r="G113" s="6">
        <v>-11212085</v>
      </c>
      <c r="H113" s="6">
        <v>18787915</v>
      </c>
      <c r="I113" s="6">
        <v>0</v>
      </c>
      <c r="J113" s="6">
        <v>18787915</v>
      </c>
      <c r="K113" s="6">
        <v>1356419</v>
      </c>
      <c r="L113" s="6">
        <v>11517557</v>
      </c>
      <c r="M113" s="6">
        <v>1356419</v>
      </c>
      <c r="N113" s="6">
        <v>11517557</v>
      </c>
      <c r="O113" s="5">
        <v>100</v>
      </c>
    </row>
    <row r="114" spans="1:15" x14ac:dyDescent="0.25">
      <c r="A114" s="4" t="s">
        <v>1641</v>
      </c>
      <c r="B114" s="4" t="s">
        <v>266</v>
      </c>
      <c r="C114" s="7" t="s">
        <v>265</v>
      </c>
      <c r="D114" s="7" t="s">
        <v>264</v>
      </c>
      <c r="E114" s="6">
        <v>92000000</v>
      </c>
      <c r="F114" s="6">
        <v>-22004576</v>
      </c>
      <c r="G114" s="6">
        <v>-22004576</v>
      </c>
      <c r="H114" s="6">
        <v>69995424</v>
      </c>
      <c r="I114" s="6">
        <v>0</v>
      </c>
      <c r="J114" s="6">
        <v>69995424</v>
      </c>
      <c r="K114" s="6">
        <v>2378909</v>
      </c>
      <c r="L114" s="6">
        <v>49187227</v>
      </c>
      <c r="M114" s="6">
        <v>2378909</v>
      </c>
      <c r="N114" s="6">
        <v>49187227</v>
      </c>
      <c r="O114" s="5">
        <v>100</v>
      </c>
    </row>
    <row r="115" spans="1:15" x14ac:dyDescent="0.25">
      <c r="A115" s="4" t="s">
        <v>1641</v>
      </c>
      <c r="B115" s="4" t="s">
        <v>263</v>
      </c>
      <c r="C115" s="7" t="s">
        <v>262</v>
      </c>
      <c r="D115" s="7" t="s">
        <v>261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</row>
    <row r="116" spans="1:15" x14ac:dyDescent="0.25">
      <c r="A116" s="4" t="s">
        <v>1641</v>
      </c>
      <c r="B116" s="4" t="s">
        <v>260</v>
      </c>
      <c r="C116" s="7" t="s">
        <v>259</v>
      </c>
      <c r="D116" s="7" t="s">
        <v>258</v>
      </c>
      <c r="E116" s="6">
        <v>410000000</v>
      </c>
      <c r="F116" s="6">
        <v>-126627928</v>
      </c>
      <c r="G116" s="6">
        <v>-126627928</v>
      </c>
      <c r="H116" s="6">
        <v>283372072</v>
      </c>
      <c r="I116" s="6">
        <v>0</v>
      </c>
      <c r="J116" s="6">
        <v>283372072</v>
      </c>
      <c r="K116" s="6">
        <v>0</v>
      </c>
      <c r="L116" s="6">
        <v>283372072</v>
      </c>
      <c r="M116" s="6">
        <v>0</v>
      </c>
      <c r="N116" s="6">
        <v>283372072</v>
      </c>
      <c r="O116" s="5">
        <v>100</v>
      </c>
    </row>
    <row r="117" spans="1:15" x14ac:dyDescent="0.25">
      <c r="A117" s="4" t="s">
        <v>1641</v>
      </c>
      <c r="B117" s="4" t="s">
        <v>257</v>
      </c>
      <c r="C117" s="7" t="s">
        <v>256</v>
      </c>
      <c r="D117" s="7" t="s">
        <v>255</v>
      </c>
      <c r="E117" s="6">
        <v>382000000</v>
      </c>
      <c r="F117" s="6">
        <v>-62816586</v>
      </c>
      <c r="G117" s="6">
        <v>-62816586</v>
      </c>
      <c r="H117" s="6">
        <v>319183414</v>
      </c>
      <c r="I117" s="6">
        <v>0</v>
      </c>
      <c r="J117" s="6">
        <v>319183414</v>
      </c>
      <c r="K117" s="6">
        <v>0</v>
      </c>
      <c r="L117" s="6">
        <v>11127384</v>
      </c>
      <c r="M117" s="6">
        <v>0</v>
      </c>
      <c r="N117" s="6">
        <v>11127384</v>
      </c>
      <c r="O117" s="5">
        <v>100</v>
      </c>
    </row>
    <row r="118" spans="1:15" x14ac:dyDescent="0.25">
      <c r="A118" s="4" t="s">
        <v>1641</v>
      </c>
      <c r="B118" s="4" t="s">
        <v>254</v>
      </c>
      <c r="C118" s="7" t="s">
        <v>253</v>
      </c>
      <c r="D118" s="7" t="s">
        <v>252</v>
      </c>
      <c r="E118" s="6">
        <v>262000000</v>
      </c>
      <c r="F118" s="6">
        <v>-60092103</v>
      </c>
      <c r="G118" s="6">
        <v>-60092103</v>
      </c>
      <c r="H118" s="6">
        <v>201907897</v>
      </c>
      <c r="I118" s="6">
        <v>0</v>
      </c>
      <c r="J118" s="6">
        <v>201907897</v>
      </c>
      <c r="K118" s="6">
        <v>6421281</v>
      </c>
      <c r="L118" s="6">
        <v>74891587</v>
      </c>
      <c r="M118" s="6">
        <v>6421281</v>
      </c>
      <c r="N118" s="6">
        <v>74891587</v>
      </c>
      <c r="O118" s="5">
        <v>100</v>
      </c>
    </row>
    <row r="119" spans="1:15" x14ac:dyDescent="0.25">
      <c r="A119" s="4" t="s">
        <v>1641</v>
      </c>
      <c r="B119" s="4" t="s">
        <v>251</v>
      </c>
      <c r="C119" s="7" t="s">
        <v>250</v>
      </c>
      <c r="D119" s="7" t="s">
        <v>249</v>
      </c>
      <c r="E119" s="6">
        <v>390000000</v>
      </c>
      <c r="F119" s="6">
        <v>-149098994</v>
      </c>
      <c r="G119" s="6">
        <v>-149098994</v>
      </c>
      <c r="H119" s="6">
        <v>240901006</v>
      </c>
      <c r="I119" s="6">
        <v>0</v>
      </c>
      <c r="J119" s="6">
        <v>240901006</v>
      </c>
      <c r="K119" s="6">
        <v>18864518</v>
      </c>
      <c r="L119" s="6">
        <v>168441049</v>
      </c>
      <c r="M119" s="6">
        <v>18864518</v>
      </c>
      <c r="N119" s="6">
        <v>168441049</v>
      </c>
      <c r="O119" s="5">
        <v>100</v>
      </c>
    </row>
    <row r="120" spans="1:15" x14ac:dyDescent="0.25">
      <c r="A120" s="4" t="s">
        <v>1641</v>
      </c>
      <c r="B120" s="4" t="s">
        <v>248</v>
      </c>
      <c r="C120" s="7" t="s">
        <v>247</v>
      </c>
      <c r="D120" s="7" t="s">
        <v>246</v>
      </c>
      <c r="E120" s="6">
        <v>130000000</v>
      </c>
      <c r="F120" s="6">
        <v>-21014701</v>
      </c>
      <c r="G120" s="6">
        <v>-21014701</v>
      </c>
      <c r="H120" s="6">
        <v>108985299</v>
      </c>
      <c r="I120" s="6">
        <v>0</v>
      </c>
      <c r="J120" s="6">
        <v>108985299</v>
      </c>
      <c r="K120" s="6">
        <v>8437194</v>
      </c>
      <c r="L120" s="6">
        <v>76902426</v>
      </c>
      <c r="M120" s="6">
        <v>8437194</v>
      </c>
      <c r="N120" s="6">
        <v>76902426</v>
      </c>
      <c r="O120" s="5">
        <v>100</v>
      </c>
    </row>
    <row r="121" spans="1:15" x14ac:dyDescent="0.25">
      <c r="A121" s="4" t="s">
        <v>1641</v>
      </c>
      <c r="B121" s="4" t="s">
        <v>245</v>
      </c>
      <c r="C121" s="7" t="s">
        <v>244</v>
      </c>
      <c r="D121" s="7" t="s">
        <v>243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1641</v>
      </c>
      <c r="B122" s="4" t="s">
        <v>242</v>
      </c>
      <c r="C122" s="7" t="s">
        <v>241</v>
      </c>
      <c r="D122" s="7" t="s">
        <v>240</v>
      </c>
      <c r="E122" s="6">
        <v>6000000</v>
      </c>
      <c r="F122" s="6">
        <v>0</v>
      </c>
      <c r="G122" s="6">
        <v>0</v>
      </c>
      <c r="H122" s="6">
        <v>6000000</v>
      </c>
      <c r="I122" s="6">
        <v>0</v>
      </c>
      <c r="J122" s="6">
        <v>6000000</v>
      </c>
      <c r="K122" s="6">
        <v>484112</v>
      </c>
      <c r="L122" s="6">
        <v>4240821</v>
      </c>
      <c r="M122" s="6">
        <v>484112</v>
      </c>
      <c r="N122" s="6">
        <v>4240821</v>
      </c>
      <c r="O122" s="5">
        <v>100</v>
      </c>
    </row>
    <row r="123" spans="1:15" x14ac:dyDescent="0.25">
      <c r="A123" s="4" t="s">
        <v>1641</v>
      </c>
      <c r="B123" s="4" t="s">
        <v>239</v>
      </c>
      <c r="C123" s="7" t="s">
        <v>238</v>
      </c>
      <c r="D123" s="7" t="s">
        <v>237</v>
      </c>
      <c r="E123" s="6">
        <v>1000000</v>
      </c>
      <c r="F123" s="6">
        <v>0</v>
      </c>
      <c r="G123" s="6">
        <v>0</v>
      </c>
      <c r="H123" s="6">
        <v>1000000</v>
      </c>
      <c r="I123" s="6">
        <v>0</v>
      </c>
      <c r="J123" s="6">
        <v>1000000</v>
      </c>
      <c r="K123" s="6">
        <v>36000</v>
      </c>
      <c r="L123" s="6">
        <v>324000</v>
      </c>
      <c r="M123" s="6">
        <v>36000</v>
      </c>
      <c r="N123" s="6">
        <v>324000</v>
      </c>
      <c r="O123" s="5">
        <v>100</v>
      </c>
    </row>
    <row r="124" spans="1:15" x14ac:dyDescent="0.25">
      <c r="A124" s="4" t="s">
        <v>1641</v>
      </c>
      <c r="B124" s="4" t="s">
        <v>236</v>
      </c>
      <c r="C124" s="7" t="s">
        <v>235</v>
      </c>
      <c r="D124" s="7" t="s">
        <v>234</v>
      </c>
      <c r="E124" s="6">
        <v>140000000</v>
      </c>
      <c r="F124" s="6">
        <v>-108894213</v>
      </c>
      <c r="G124" s="6">
        <v>-108894213</v>
      </c>
      <c r="H124" s="6">
        <v>31105787</v>
      </c>
      <c r="I124" s="6">
        <v>0</v>
      </c>
      <c r="J124" s="6">
        <v>31105787</v>
      </c>
      <c r="K124" s="6">
        <v>0</v>
      </c>
      <c r="L124" s="6">
        <v>18293160</v>
      </c>
      <c r="M124" s="6">
        <v>0</v>
      </c>
      <c r="N124" s="6">
        <v>18293160</v>
      </c>
      <c r="O124" s="5">
        <v>100</v>
      </c>
    </row>
    <row r="125" spans="1:15" x14ac:dyDescent="0.25">
      <c r="A125" s="4" t="s">
        <v>1641</v>
      </c>
      <c r="B125" s="4" t="s">
        <v>233</v>
      </c>
      <c r="C125" s="7" t="s">
        <v>232</v>
      </c>
      <c r="D125" s="7" t="s">
        <v>231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1641</v>
      </c>
      <c r="B126" s="4" t="s">
        <v>230</v>
      </c>
      <c r="C126" s="7" t="s">
        <v>229</v>
      </c>
      <c r="D126" s="7" t="s">
        <v>228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1641</v>
      </c>
      <c r="B127" s="4" t="s">
        <v>227</v>
      </c>
      <c r="C127" s="7" t="s">
        <v>226</v>
      </c>
      <c r="D127" s="7" t="s">
        <v>225</v>
      </c>
      <c r="E127" s="6">
        <v>20000000</v>
      </c>
      <c r="F127" s="6">
        <v>-4967887</v>
      </c>
      <c r="G127" s="6">
        <v>-4967887</v>
      </c>
      <c r="H127" s="6">
        <v>15032113</v>
      </c>
      <c r="I127" s="6">
        <v>0</v>
      </c>
      <c r="J127" s="6">
        <v>15032113</v>
      </c>
      <c r="K127" s="6">
        <v>0</v>
      </c>
      <c r="L127" s="6">
        <v>13523771</v>
      </c>
      <c r="M127" s="6">
        <v>0</v>
      </c>
      <c r="N127" s="6">
        <v>13523771</v>
      </c>
      <c r="O127" s="5">
        <v>100</v>
      </c>
    </row>
    <row r="128" spans="1:15" x14ac:dyDescent="0.25">
      <c r="A128" s="4" t="s">
        <v>1641</v>
      </c>
      <c r="B128" s="4" t="s">
        <v>224</v>
      </c>
      <c r="C128" s="7" t="s">
        <v>223</v>
      </c>
      <c r="D128" s="7" t="s">
        <v>222</v>
      </c>
      <c r="E128" s="6">
        <v>10000000</v>
      </c>
      <c r="F128" s="6">
        <v>-4967887</v>
      </c>
      <c r="G128" s="6">
        <v>-4967887</v>
      </c>
      <c r="H128" s="6">
        <v>5032113</v>
      </c>
      <c r="I128" s="6">
        <v>0</v>
      </c>
      <c r="J128" s="6">
        <v>5032113</v>
      </c>
      <c r="K128" s="6">
        <v>0</v>
      </c>
      <c r="L128" s="6">
        <v>5032113</v>
      </c>
      <c r="M128" s="6">
        <v>0</v>
      </c>
      <c r="N128" s="6">
        <v>5032113</v>
      </c>
      <c r="O128" s="5">
        <v>100</v>
      </c>
    </row>
    <row r="129" spans="1:15" x14ac:dyDescent="0.25">
      <c r="A129" s="4" t="s">
        <v>1641</v>
      </c>
      <c r="B129" s="4" t="s">
        <v>221</v>
      </c>
      <c r="C129" s="7" t="s">
        <v>220</v>
      </c>
      <c r="D129" s="7" t="s">
        <v>219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1641</v>
      </c>
      <c r="B130" s="4" t="s">
        <v>218</v>
      </c>
      <c r="C130" s="7" t="s">
        <v>217</v>
      </c>
      <c r="D130" s="7" t="s">
        <v>216</v>
      </c>
      <c r="E130" s="6">
        <v>10000000</v>
      </c>
      <c r="F130" s="6">
        <v>0</v>
      </c>
      <c r="G130" s="6">
        <v>0</v>
      </c>
      <c r="H130" s="6">
        <v>10000000</v>
      </c>
      <c r="I130" s="6">
        <v>0</v>
      </c>
      <c r="J130" s="6">
        <v>10000000</v>
      </c>
      <c r="K130" s="6">
        <v>0</v>
      </c>
      <c r="L130" s="6">
        <v>8491658</v>
      </c>
      <c r="M130" s="6">
        <v>0</v>
      </c>
      <c r="N130" s="6">
        <v>8491658</v>
      </c>
      <c r="O130" s="5">
        <v>100</v>
      </c>
    </row>
    <row r="131" spans="1:15" x14ac:dyDescent="0.25">
      <c r="A131" s="4" t="s">
        <v>1641</v>
      </c>
      <c r="B131" s="4" t="s">
        <v>215</v>
      </c>
      <c r="C131" s="7" t="s">
        <v>214</v>
      </c>
      <c r="D131" s="7" t="s">
        <v>213</v>
      </c>
      <c r="E131" s="6">
        <v>14000000</v>
      </c>
      <c r="F131" s="6">
        <v>0</v>
      </c>
      <c r="G131" s="6">
        <v>0</v>
      </c>
      <c r="H131" s="6">
        <v>14000000</v>
      </c>
      <c r="I131" s="6">
        <v>0</v>
      </c>
      <c r="J131" s="6">
        <v>14000000</v>
      </c>
      <c r="K131" s="6">
        <v>285930</v>
      </c>
      <c r="L131" s="6">
        <v>5486229</v>
      </c>
      <c r="M131" s="6">
        <v>285930</v>
      </c>
      <c r="N131" s="6">
        <v>5486229</v>
      </c>
      <c r="O131" s="5">
        <v>100</v>
      </c>
    </row>
    <row r="132" spans="1:15" x14ac:dyDescent="0.25">
      <c r="A132" s="4" t="s">
        <v>1641</v>
      </c>
      <c r="B132" s="4" t="s">
        <v>212</v>
      </c>
      <c r="C132" s="7" t="s">
        <v>211</v>
      </c>
      <c r="D132" s="7" t="s">
        <v>210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5">
        <v>0</v>
      </c>
    </row>
    <row r="133" spans="1:15" x14ac:dyDescent="0.25">
      <c r="A133" s="4" t="s">
        <v>1641</v>
      </c>
      <c r="B133" s="4" t="s">
        <v>209</v>
      </c>
      <c r="C133" s="7" t="s">
        <v>208</v>
      </c>
      <c r="D133" s="7" t="s">
        <v>207</v>
      </c>
      <c r="E133" s="6">
        <v>82000000</v>
      </c>
      <c r="F133" s="6">
        <v>-4445072</v>
      </c>
      <c r="G133" s="6">
        <v>-4445072</v>
      </c>
      <c r="H133" s="6">
        <v>77554928</v>
      </c>
      <c r="I133" s="6">
        <v>0</v>
      </c>
      <c r="J133" s="6">
        <v>77554928</v>
      </c>
      <c r="K133" s="6">
        <v>0</v>
      </c>
      <c r="L133" s="6">
        <v>77554928</v>
      </c>
      <c r="M133" s="6">
        <v>0</v>
      </c>
      <c r="N133" s="6">
        <v>77554928</v>
      </c>
      <c r="O133" s="5">
        <v>100</v>
      </c>
    </row>
    <row r="134" spans="1:15" x14ac:dyDescent="0.25">
      <c r="A134" s="4" t="s">
        <v>1641</v>
      </c>
      <c r="B134" s="4" t="s">
        <v>206</v>
      </c>
      <c r="C134" s="7" t="s">
        <v>205</v>
      </c>
      <c r="D134" s="7" t="s">
        <v>204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1641</v>
      </c>
      <c r="B135" s="4" t="s">
        <v>203</v>
      </c>
      <c r="C135" s="7" t="s">
        <v>202</v>
      </c>
      <c r="D135" s="7" t="s">
        <v>201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1641</v>
      </c>
      <c r="B136" s="4" t="s">
        <v>200</v>
      </c>
      <c r="C136" s="7" t="s">
        <v>199</v>
      </c>
      <c r="D136" s="7" t="s">
        <v>198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1641</v>
      </c>
      <c r="B137" s="4" t="s">
        <v>197</v>
      </c>
      <c r="C137" s="7" t="s">
        <v>196</v>
      </c>
      <c r="D137" s="7" t="s">
        <v>195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5">
        <v>0</v>
      </c>
    </row>
    <row r="138" spans="1:15" x14ac:dyDescent="0.25">
      <c r="A138" s="4" t="s">
        <v>1641</v>
      </c>
      <c r="B138" s="4" t="s">
        <v>194</v>
      </c>
      <c r="C138" s="7" t="s">
        <v>193</v>
      </c>
      <c r="D138" s="7" t="s">
        <v>192</v>
      </c>
      <c r="E138" s="6">
        <v>1773000000</v>
      </c>
      <c r="F138" s="6">
        <v>-141002900</v>
      </c>
      <c r="G138" s="6">
        <v>-141002900</v>
      </c>
      <c r="H138" s="6">
        <v>1631997100</v>
      </c>
      <c r="I138" s="6">
        <v>0</v>
      </c>
      <c r="J138" s="6">
        <v>1631997100</v>
      </c>
      <c r="K138" s="6">
        <v>68291800</v>
      </c>
      <c r="L138" s="6">
        <v>637086764</v>
      </c>
      <c r="M138" s="6">
        <v>68291800</v>
      </c>
      <c r="N138" s="6">
        <v>637086764</v>
      </c>
      <c r="O138" s="5">
        <v>100</v>
      </c>
    </row>
    <row r="139" spans="1:15" x14ac:dyDescent="0.25">
      <c r="A139" s="4" t="s">
        <v>1641</v>
      </c>
      <c r="B139" s="4" t="s">
        <v>191</v>
      </c>
      <c r="C139" s="7" t="s">
        <v>190</v>
      </c>
      <c r="D139" s="7" t="s">
        <v>189</v>
      </c>
      <c r="E139" s="6">
        <v>1328000000</v>
      </c>
      <c r="F139" s="6">
        <v>-62113600</v>
      </c>
      <c r="G139" s="6">
        <v>-62113600</v>
      </c>
      <c r="H139" s="6">
        <v>1265886400</v>
      </c>
      <c r="I139" s="6">
        <v>0</v>
      </c>
      <c r="J139" s="6">
        <v>1265886400</v>
      </c>
      <c r="K139" s="6">
        <v>43606600</v>
      </c>
      <c r="L139" s="6">
        <v>412084264</v>
      </c>
      <c r="M139" s="6">
        <v>43606600</v>
      </c>
      <c r="N139" s="6">
        <v>412084264</v>
      </c>
      <c r="O139" s="5">
        <v>100</v>
      </c>
    </row>
    <row r="140" spans="1:15" x14ac:dyDescent="0.25">
      <c r="A140" s="4" t="s">
        <v>1641</v>
      </c>
      <c r="B140" s="4" t="s">
        <v>188</v>
      </c>
      <c r="C140" s="7" t="s">
        <v>187</v>
      </c>
      <c r="D140" s="7" t="s">
        <v>655</v>
      </c>
      <c r="E140" s="6">
        <v>453000000</v>
      </c>
      <c r="F140" s="6">
        <v>0</v>
      </c>
      <c r="G140" s="6">
        <v>0</v>
      </c>
      <c r="H140" s="6">
        <v>453000000</v>
      </c>
      <c r="I140" s="6">
        <v>0</v>
      </c>
      <c r="J140" s="6">
        <v>453000000</v>
      </c>
      <c r="K140" s="6">
        <v>0</v>
      </c>
      <c r="L140" s="6">
        <v>13204454</v>
      </c>
      <c r="M140" s="6">
        <v>0</v>
      </c>
      <c r="N140" s="6">
        <v>13204454</v>
      </c>
      <c r="O140" s="5">
        <v>100</v>
      </c>
    </row>
    <row r="141" spans="1:15" x14ac:dyDescent="0.25">
      <c r="A141" s="4" t="s">
        <v>1641</v>
      </c>
      <c r="B141" s="4" t="s">
        <v>185</v>
      </c>
      <c r="C141" s="7" t="s">
        <v>184</v>
      </c>
      <c r="D141" s="7" t="s">
        <v>183</v>
      </c>
      <c r="E141" s="6">
        <v>249000000</v>
      </c>
      <c r="F141" s="6">
        <v>0</v>
      </c>
      <c r="G141" s="6">
        <v>0</v>
      </c>
      <c r="H141" s="6">
        <v>249000000</v>
      </c>
      <c r="I141" s="6">
        <v>0</v>
      </c>
      <c r="J141" s="6">
        <v>249000000</v>
      </c>
      <c r="K141" s="6">
        <v>11976500</v>
      </c>
      <c r="L141" s="6">
        <v>110051530</v>
      </c>
      <c r="M141" s="6">
        <v>11976500</v>
      </c>
      <c r="N141" s="6">
        <v>110051530</v>
      </c>
      <c r="O141" s="5">
        <v>100</v>
      </c>
    </row>
    <row r="142" spans="1:15" x14ac:dyDescent="0.25">
      <c r="A142" s="4" t="s">
        <v>1641</v>
      </c>
      <c r="B142" s="4" t="s">
        <v>182</v>
      </c>
      <c r="C142" s="7" t="s">
        <v>181</v>
      </c>
      <c r="D142" s="7" t="s">
        <v>180</v>
      </c>
      <c r="E142" s="6">
        <v>325000000</v>
      </c>
      <c r="F142" s="6">
        <v>0</v>
      </c>
      <c r="G142" s="6">
        <v>0</v>
      </c>
      <c r="H142" s="6">
        <v>325000000</v>
      </c>
      <c r="I142" s="6">
        <v>0</v>
      </c>
      <c r="J142" s="6">
        <v>325000000</v>
      </c>
      <c r="K142" s="6">
        <v>18130000</v>
      </c>
      <c r="L142" s="6">
        <v>165961780</v>
      </c>
      <c r="M142" s="6">
        <v>18130000</v>
      </c>
      <c r="N142" s="6">
        <v>165961780</v>
      </c>
      <c r="O142" s="5">
        <v>100</v>
      </c>
    </row>
    <row r="143" spans="1:15" x14ac:dyDescent="0.25">
      <c r="A143" s="4" t="s">
        <v>1641</v>
      </c>
      <c r="B143" s="4" t="s">
        <v>179</v>
      </c>
      <c r="C143" s="7" t="s">
        <v>178</v>
      </c>
      <c r="D143" s="7" t="s">
        <v>177</v>
      </c>
      <c r="E143" s="6">
        <v>118000000</v>
      </c>
      <c r="F143" s="6">
        <v>0</v>
      </c>
      <c r="G143" s="6">
        <v>0</v>
      </c>
      <c r="H143" s="6">
        <v>118000000</v>
      </c>
      <c r="I143" s="6">
        <v>0</v>
      </c>
      <c r="J143" s="6">
        <v>118000000</v>
      </c>
      <c r="K143" s="6">
        <v>4924500</v>
      </c>
      <c r="L143" s="6">
        <v>44871000</v>
      </c>
      <c r="M143" s="6">
        <v>4924500</v>
      </c>
      <c r="N143" s="6">
        <v>44871000</v>
      </c>
      <c r="O143" s="5">
        <v>100</v>
      </c>
    </row>
    <row r="144" spans="1:15" x14ac:dyDescent="0.25">
      <c r="A144" s="4" t="s">
        <v>1641</v>
      </c>
      <c r="B144" s="4" t="s">
        <v>176</v>
      </c>
      <c r="C144" s="7" t="s">
        <v>175</v>
      </c>
      <c r="D144" s="7" t="s">
        <v>174</v>
      </c>
      <c r="E144" s="6">
        <v>183000000</v>
      </c>
      <c r="F144" s="6">
        <v>-62113600</v>
      </c>
      <c r="G144" s="6">
        <v>-62113600</v>
      </c>
      <c r="H144" s="6">
        <v>120886400</v>
      </c>
      <c r="I144" s="6">
        <v>0</v>
      </c>
      <c r="J144" s="6">
        <v>120886400</v>
      </c>
      <c r="K144" s="6">
        <v>8575600</v>
      </c>
      <c r="L144" s="6">
        <v>77995500</v>
      </c>
      <c r="M144" s="6">
        <v>8575600</v>
      </c>
      <c r="N144" s="6">
        <v>77995500</v>
      </c>
      <c r="O144" s="5">
        <v>100</v>
      </c>
    </row>
    <row r="145" spans="1:15" x14ac:dyDescent="0.25">
      <c r="A145" s="4" t="s">
        <v>1641</v>
      </c>
      <c r="B145" s="4" t="s">
        <v>173</v>
      </c>
      <c r="C145" s="7" t="s">
        <v>172</v>
      </c>
      <c r="D145" s="7" t="s">
        <v>171</v>
      </c>
      <c r="E145" s="6">
        <v>445000000</v>
      </c>
      <c r="F145" s="6">
        <v>-78889300</v>
      </c>
      <c r="G145" s="6">
        <v>-78889300</v>
      </c>
      <c r="H145" s="6">
        <v>366110700</v>
      </c>
      <c r="I145" s="6">
        <v>0</v>
      </c>
      <c r="J145" s="6">
        <v>366110700</v>
      </c>
      <c r="K145" s="6">
        <v>24685200</v>
      </c>
      <c r="L145" s="6">
        <v>225002500</v>
      </c>
      <c r="M145" s="6">
        <v>24685200</v>
      </c>
      <c r="N145" s="6">
        <v>225002500</v>
      </c>
      <c r="O145" s="5">
        <v>100</v>
      </c>
    </row>
    <row r="146" spans="1:15" x14ac:dyDescent="0.25">
      <c r="A146" s="4" t="s">
        <v>1641</v>
      </c>
      <c r="B146" s="4" t="s">
        <v>170</v>
      </c>
      <c r="C146" s="7" t="s">
        <v>169</v>
      </c>
      <c r="D146" s="7" t="s">
        <v>647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</row>
    <row r="147" spans="1:15" x14ac:dyDescent="0.25">
      <c r="A147" s="4" t="s">
        <v>1641</v>
      </c>
      <c r="B147" s="4" t="s">
        <v>167</v>
      </c>
      <c r="C147" s="7" t="s">
        <v>166</v>
      </c>
      <c r="D147" s="7" t="s">
        <v>165</v>
      </c>
      <c r="E147" s="6">
        <v>213000000</v>
      </c>
      <c r="F147" s="6">
        <v>0</v>
      </c>
      <c r="G147" s="6">
        <v>0</v>
      </c>
      <c r="H147" s="6">
        <v>213000000</v>
      </c>
      <c r="I147" s="6">
        <v>0</v>
      </c>
      <c r="J147" s="6">
        <v>213000000</v>
      </c>
      <c r="K147" s="6">
        <v>13820900</v>
      </c>
      <c r="L147" s="6">
        <v>126144700</v>
      </c>
      <c r="M147" s="6">
        <v>13820900</v>
      </c>
      <c r="N147" s="6">
        <v>126144700</v>
      </c>
      <c r="O147" s="5">
        <v>100</v>
      </c>
    </row>
    <row r="148" spans="1:15" x14ac:dyDescent="0.25">
      <c r="A148" s="4" t="s">
        <v>1641</v>
      </c>
      <c r="B148" s="4" t="s">
        <v>164</v>
      </c>
      <c r="C148" s="7" t="s">
        <v>163</v>
      </c>
      <c r="D148" s="7" t="s">
        <v>644</v>
      </c>
      <c r="E148" s="6">
        <v>2000000</v>
      </c>
      <c r="F148" s="6">
        <v>0</v>
      </c>
      <c r="G148" s="6">
        <v>0</v>
      </c>
      <c r="H148" s="6">
        <v>2000000</v>
      </c>
      <c r="I148" s="6">
        <v>0</v>
      </c>
      <c r="J148" s="6">
        <v>2000000</v>
      </c>
      <c r="K148" s="6">
        <v>143900</v>
      </c>
      <c r="L148" s="6">
        <v>1359000</v>
      </c>
      <c r="M148" s="6">
        <v>143900</v>
      </c>
      <c r="N148" s="6">
        <v>1359000</v>
      </c>
      <c r="O148" s="5">
        <v>100</v>
      </c>
    </row>
    <row r="149" spans="1:15" x14ac:dyDescent="0.25">
      <c r="A149" s="4" t="s">
        <v>1641</v>
      </c>
      <c r="B149" s="4" t="s">
        <v>161</v>
      </c>
      <c r="C149" s="7" t="s">
        <v>160</v>
      </c>
      <c r="D149" s="7" t="s">
        <v>159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</row>
    <row r="150" spans="1:15" x14ac:dyDescent="0.25">
      <c r="A150" s="4" t="s">
        <v>1641</v>
      </c>
      <c r="B150" s="4" t="s">
        <v>158</v>
      </c>
      <c r="C150" s="7" t="s">
        <v>157</v>
      </c>
      <c r="D150" s="7" t="s">
        <v>156</v>
      </c>
      <c r="E150" s="6">
        <v>138000000</v>
      </c>
      <c r="F150" s="6">
        <v>-47332700</v>
      </c>
      <c r="G150" s="6">
        <v>-47332700</v>
      </c>
      <c r="H150" s="6">
        <v>90667300</v>
      </c>
      <c r="I150" s="6">
        <v>0</v>
      </c>
      <c r="J150" s="6">
        <v>90667300</v>
      </c>
      <c r="K150" s="6">
        <v>6432800</v>
      </c>
      <c r="L150" s="6">
        <v>58501000</v>
      </c>
      <c r="M150" s="6">
        <v>6432800</v>
      </c>
      <c r="N150" s="6">
        <v>58501000</v>
      </c>
      <c r="O150" s="5">
        <v>100</v>
      </c>
    </row>
    <row r="151" spans="1:15" x14ac:dyDescent="0.25">
      <c r="A151" s="4" t="s">
        <v>1641</v>
      </c>
      <c r="B151" s="4" t="s">
        <v>155</v>
      </c>
      <c r="C151" s="7" t="s">
        <v>154</v>
      </c>
      <c r="D151" s="7" t="s">
        <v>153</v>
      </c>
      <c r="E151" s="6">
        <v>92000000</v>
      </c>
      <c r="F151" s="6">
        <v>-31556600</v>
      </c>
      <c r="G151" s="6">
        <v>-31556600</v>
      </c>
      <c r="H151" s="6">
        <v>60443400</v>
      </c>
      <c r="I151" s="6">
        <v>0</v>
      </c>
      <c r="J151" s="6">
        <v>60443400</v>
      </c>
      <c r="K151" s="6">
        <v>4287600</v>
      </c>
      <c r="L151" s="6">
        <v>38997800</v>
      </c>
      <c r="M151" s="6">
        <v>4287600</v>
      </c>
      <c r="N151" s="6">
        <v>38997800</v>
      </c>
      <c r="O151" s="5">
        <v>100</v>
      </c>
    </row>
    <row r="152" spans="1:15" x14ac:dyDescent="0.25">
      <c r="A152" s="4" t="s">
        <v>1641</v>
      </c>
      <c r="B152" s="4" t="s">
        <v>152</v>
      </c>
      <c r="C152" s="7" t="s">
        <v>151</v>
      </c>
      <c r="D152" s="7" t="s">
        <v>150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1641</v>
      </c>
      <c r="B153" s="4" t="s">
        <v>149</v>
      </c>
      <c r="C153" s="7" t="s">
        <v>148</v>
      </c>
      <c r="D153" s="7" t="s">
        <v>147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1641</v>
      </c>
      <c r="B154" s="4" t="s">
        <v>146</v>
      </c>
      <c r="C154" s="7" t="s">
        <v>145</v>
      </c>
      <c r="D154" s="7" t="s">
        <v>144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5">
        <v>0</v>
      </c>
    </row>
    <row r="155" spans="1:15" x14ac:dyDescent="0.25">
      <c r="A155" s="4" t="s">
        <v>1641</v>
      </c>
      <c r="B155" s="4" t="s">
        <v>143</v>
      </c>
      <c r="C155" s="7" t="s">
        <v>142</v>
      </c>
      <c r="D155" s="7" t="s">
        <v>141</v>
      </c>
      <c r="E155" s="6">
        <v>10356000000</v>
      </c>
      <c r="F155" s="6">
        <v>0</v>
      </c>
      <c r="G155" s="6">
        <v>0</v>
      </c>
      <c r="H155" s="6">
        <v>10356000000</v>
      </c>
      <c r="I155" s="6">
        <v>0</v>
      </c>
      <c r="J155" s="6">
        <v>10356000000</v>
      </c>
      <c r="K155" s="6">
        <v>1024871097</v>
      </c>
      <c r="L155" s="6">
        <v>8968347084</v>
      </c>
      <c r="M155" s="6">
        <v>1254682602</v>
      </c>
      <c r="N155" s="6">
        <v>4685749281</v>
      </c>
      <c r="O155" s="5">
        <v>52.25</v>
      </c>
    </row>
    <row r="156" spans="1:15" x14ac:dyDescent="0.25">
      <c r="A156" s="4" t="s">
        <v>1641</v>
      </c>
      <c r="B156" s="4" t="s">
        <v>140</v>
      </c>
      <c r="C156" s="7" t="s">
        <v>139</v>
      </c>
      <c r="D156" s="7" t="s">
        <v>634</v>
      </c>
      <c r="E156" s="6">
        <v>10356000000</v>
      </c>
      <c r="F156" s="6">
        <v>0</v>
      </c>
      <c r="G156" s="6">
        <v>0</v>
      </c>
      <c r="H156" s="6">
        <v>10356000000</v>
      </c>
      <c r="I156" s="6">
        <v>0</v>
      </c>
      <c r="J156" s="6">
        <v>10356000000</v>
      </c>
      <c r="K156" s="6">
        <v>1024871097</v>
      </c>
      <c r="L156" s="6">
        <v>8968347084</v>
      </c>
      <c r="M156" s="6">
        <v>1254682602</v>
      </c>
      <c r="N156" s="6">
        <v>4685749281</v>
      </c>
      <c r="O156" s="5">
        <v>52.25</v>
      </c>
    </row>
    <row r="157" spans="1:15" x14ac:dyDescent="0.25">
      <c r="A157" s="4" t="s">
        <v>1641</v>
      </c>
      <c r="B157" s="4" t="s">
        <v>137</v>
      </c>
      <c r="C157" s="7" t="s">
        <v>136</v>
      </c>
      <c r="D157" s="7" t="s">
        <v>135</v>
      </c>
      <c r="E157" s="6">
        <v>3288000000</v>
      </c>
      <c r="F157" s="6">
        <v>0</v>
      </c>
      <c r="G157" s="6">
        <v>200000000</v>
      </c>
      <c r="H157" s="6">
        <v>3488000000</v>
      </c>
      <c r="I157" s="6">
        <v>0</v>
      </c>
      <c r="J157" s="6">
        <v>3488000000</v>
      </c>
      <c r="K157" s="6">
        <v>245027968</v>
      </c>
      <c r="L157" s="6">
        <v>3101634074</v>
      </c>
      <c r="M157" s="6">
        <v>426248293</v>
      </c>
      <c r="N157" s="6">
        <v>1705821389</v>
      </c>
      <c r="O157" s="5">
        <v>55</v>
      </c>
    </row>
    <row r="158" spans="1:15" x14ac:dyDescent="0.25">
      <c r="A158" s="4" t="s">
        <v>1641</v>
      </c>
      <c r="B158" s="4" t="s">
        <v>134</v>
      </c>
      <c r="C158" s="7" t="s">
        <v>133</v>
      </c>
      <c r="D158" s="7" t="s">
        <v>631</v>
      </c>
      <c r="E158" s="6">
        <v>6693000000</v>
      </c>
      <c r="F158" s="6">
        <v>0</v>
      </c>
      <c r="G158" s="6">
        <v>-200000000</v>
      </c>
      <c r="H158" s="6">
        <v>6493000000</v>
      </c>
      <c r="I158" s="6">
        <v>0</v>
      </c>
      <c r="J158" s="6">
        <v>6493000000</v>
      </c>
      <c r="K158" s="6">
        <v>753345740</v>
      </c>
      <c r="L158" s="6">
        <v>5524982099</v>
      </c>
      <c r="M158" s="6">
        <v>776582600</v>
      </c>
      <c r="N158" s="6">
        <v>2882226101</v>
      </c>
      <c r="O158" s="5">
        <v>52.17</v>
      </c>
    </row>
    <row r="159" spans="1:15" x14ac:dyDescent="0.25">
      <c r="A159" s="4" t="s">
        <v>1641</v>
      </c>
      <c r="B159" s="4" t="s">
        <v>131</v>
      </c>
      <c r="C159" s="7" t="s">
        <v>130</v>
      </c>
      <c r="D159" s="7" t="s">
        <v>129</v>
      </c>
      <c r="E159" s="6">
        <v>66000000</v>
      </c>
      <c r="F159" s="6">
        <v>0</v>
      </c>
      <c r="G159" s="6">
        <v>0</v>
      </c>
      <c r="H159" s="6">
        <v>66000000</v>
      </c>
      <c r="I159" s="6">
        <v>0</v>
      </c>
      <c r="J159" s="6">
        <v>66000000</v>
      </c>
      <c r="K159" s="6">
        <v>25497390</v>
      </c>
      <c r="L159" s="6">
        <v>65996190</v>
      </c>
      <c r="M159" s="6">
        <v>662038</v>
      </c>
      <c r="N159" s="6">
        <v>937038</v>
      </c>
      <c r="O159" s="5">
        <v>1.42</v>
      </c>
    </row>
    <row r="160" spans="1:15" x14ac:dyDescent="0.25">
      <c r="A160" s="4" t="s">
        <v>1641</v>
      </c>
      <c r="B160" s="4" t="s">
        <v>128</v>
      </c>
      <c r="C160" s="7" t="s">
        <v>127</v>
      </c>
      <c r="D160" s="7" t="s">
        <v>126</v>
      </c>
      <c r="E160" s="6">
        <v>309000000</v>
      </c>
      <c r="F160" s="6">
        <v>0</v>
      </c>
      <c r="G160" s="6">
        <v>0</v>
      </c>
      <c r="H160" s="6">
        <v>309000000</v>
      </c>
      <c r="I160" s="6">
        <v>0</v>
      </c>
      <c r="J160" s="6">
        <v>309000000</v>
      </c>
      <c r="K160" s="6">
        <v>999999</v>
      </c>
      <c r="L160" s="6">
        <v>275734721</v>
      </c>
      <c r="M160" s="6">
        <v>51189671</v>
      </c>
      <c r="N160" s="6">
        <v>96764753</v>
      </c>
      <c r="O160" s="5">
        <v>35.090000000000003</v>
      </c>
    </row>
    <row r="161" spans="1:15" x14ac:dyDescent="0.25">
      <c r="A161" s="4" t="s">
        <v>1641</v>
      </c>
      <c r="B161" s="4" t="s">
        <v>125</v>
      </c>
      <c r="C161" s="7" t="s">
        <v>124</v>
      </c>
      <c r="D161" s="7" t="s">
        <v>123</v>
      </c>
      <c r="E161" s="6">
        <v>57413000000</v>
      </c>
      <c r="F161" s="6">
        <v>2541304603</v>
      </c>
      <c r="G161" s="6">
        <v>-669139769</v>
      </c>
      <c r="H161" s="6">
        <v>56743860231</v>
      </c>
      <c r="I161" s="6">
        <v>0</v>
      </c>
      <c r="J161" s="6">
        <v>56743860231</v>
      </c>
      <c r="K161" s="6">
        <v>5281885648</v>
      </c>
      <c r="L161" s="6">
        <v>50087830161</v>
      </c>
      <c r="M161" s="6">
        <v>5311007667</v>
      </c>
      <c r="N161" s="6">
        <v>35228343476</v>
      </c>
      <c r="O161" s="5">
        <v>70.33</v>
      </c>
    </row>
    <row r="162" spans="1:15" x14ac:dyDescent="0.25">
      <c r="A162" s="4" t="s">
        <v>1641</v>
      </c>
      <c r="B162" s="4" t="s">
        <v>122</v>
      </c>
      <c r="C162" s="7" t="s">
        <v>121</v>
      </c>
      <c r="D162" s="7" t="s">
        <v>120</v>
      </c>
      <c r="E162" s="6">
        <v>296000000</v>
      </c>
      <c r="F162" s="6">
        <v>0</v>
      </c>
      <c r="G162" s="6">
        <v>0</v>
      </c>
      <c r="H162" s="6">
        <v>296000000</v>
      </c>
      <c r="I162" s="6">
        <v>0</v>
      </c>
      <c r="J162" s="6">
        <v>296000000</v>
      </c>
      <c r="K162" s="6">
        <v>0</v>
      </c>
      <c r="L162" s="6">
        <v>18900000</v>
      </c>
      <c r="M162" s="6">
        <v>8906738</v>
      </c>
      <c r="N162" s="6">
        <v>9381751</v>
      </c>
      <c r="O162" s="5">
        <v>49.64</v>
      </c>
    </row>
    <row r="163" spans="1:15" x14ac:dyDescent="0.25">
      <c r="A163" s="4" t="s">
        <v>1641</v>
      </c>
      <c r="B163" s="4" t="s">
        <v>119</v>
      </c>
      <c r="C163" s="7" t="s">
        <v>118</v>
      </c>
      <c r="D163" s="7" t="s">
        <v>117</v>
      </c>
      <c r="E163" s="6">
        <v>666000000</v>
      </c>
      <c r="F163" s="6">
        <v>0</v>
      </c>
      <c r="G163" s="6">
        <v>0</v>
      </c>
      <c r="H163" s="6">
        <v>666000000</v>
      </c>
      <c r="I163" s="6">
        <v>0</v>
      </c>
      <c r="J163" s="6">
        <v>666000000</v>
      </c>
      <c r="K163" s="6">
        <v>0</v>
      </c>
      <c r="L163" s="6">
        <v>633000000</v>
      </c>
      <c r="M163" s="6">
        <v>59553588</v>
      </c>
      <c r="N163" s="6">
        <v>278963418</v>
      </c>
      <c r="O163" s="5">
        <v>44.07</v>
      </c>
    </row>
    <row r="164" spans="1:15" x14ac:dyDescent="0.25">
      <c r="A164" s="4" t="s">
        <v>1641</v>
      </c>
      <c r="B164" s="4" t="s">
        <v>116</v>
      </c>
      <c r="C164" s="7" t="s">
        <v>115</v>
      </c>
      <c r="D164" s="7" t="s">
        <v>114</v>
      </c>
      <c r="E164" s="6">
        <v>1468000000</v>
      </c>
      <c r="F164" s="6">
        <v>0</v>
      </c>
      <c r="G164" s="6">
        <v>0</v>
      </c>
      <c r="H164" s="6">
        <v>1468000000</v>
      </c>
      <c r="I164" s="6">
        <v>0</v>
      </c>
      <c r="J164" s="6">
        <v>1468000000</v>
      </c>
      <c r="K164" s="6">
        <v>0</v>
      </c>
      <c r="L164" s="6">
        <v>1404000000</v>
      </c>
      <c r="M164" s="6">
        <v>238333704</v>
      </c>
      <c r="N164" s="6">
        <v>587380587</v>
      </c>
      <c r="O164" s="5">
        <v>41.84</v>
      </c>
    </row>
    <row r="165" spans="1:15" x14ac:dyDescent="0.25">
      <c r="A165" s="4" t="s">
        <v>1641</v>
      </c>
      <c r="B165" s="4" t="s">
        <v>113</v>
      </c>
      <c r="C165" s="7" t="s">
        <v>112</v>
      </c>
      <c r="D165" s="7" t="s">
        <v>111</v>
      </c>
      <c r="E165" s="6">
        <v>20630000000</v>
      </c>
      <c r="F165" s="6">
        <v>0</v>
      </c>
      <c r="G165" s="6">
        <v>-777679727</v>
      </c>
      <c r="H165" s="6">
        <v>19852320273</v>
      </c>
      <c r="I165" s="6">
        <v>0</v>
      </c>
      <c r="J165" s="6">
        <v>19852320273</v>
      </c>
      <c r="K165" s="6">
        <v>851704000</v>
      </c>
      <c r="L165" s="6">
        <v>16274417033</v>
      </c>
      <c r="M165" s="6">
        <v>1811182075</v>
      </c>
      <c r="N165" s="6">
        <v>8684247354</v>
      </c>
      <c r="O165" s="5">
        <v>53.36</v>
      </c>
    </row>
    <row r="166" spans="1:15" x14ac:dyDescent="0.25">
      <c r="A166" s="4" t="s">
        <v>1641</v>
      </c>
      <c r="B166" s="4" t="s">
        <v>110</v>
      </c>
      <c r="C166" s="7" t="s">
        <v>109</v>
      </c>
      <c r="D166" s="7" t="s">
        <v>108</v>
      </c>
      <c r="E166" s="6">
        <v>33206000000</v>
      </c>
      <c r="F166" s="6">
        <v>2541304603</v>
      </c>
      <c r="G166" s="6">
        <v>108539958</v>
      </c>
      <c r="H166" s="6">
        <v>33314539958</v>
      </c>
      <c r="I166" s="6">
        <v>0</v>
      </c>
      <c r="J166" s="6">
        <v>33314539958</v>
      </c>
      <c r="K166" s="6">
        <v>4310481648</v>
      </c>
      <c r="L166" s="6">
        <v>31102513128</v>
      </c>
      <c r="M166" s="6">
        <v>3126617997</v>
      </c>
      <c r="N166" s="6">
        <v>25211278674</v>
      </c>
      <c r="O166" s="5">
        <v>81.06</v>
      </c>
    </row>
    <row r="167" spans="1:15" x14ac:dyDescent="0.25">
      <c r="A167" s="4" t="s">
        <v>1641</v>
      </c>
      <c r="B167" s="4" t="s">
        <v>107</v>
      </c>
      <c r="C167" s="7" t="s">
        <v>106</v>
      </c>
      <c r="D167" s="7" t="s">
        <v>622</v>
      </c>
      <c r="E167" s="6">
        <v>13944000000</v>
      </c>
      <c r="F167" s="6">
        <v>2541304603</v>
      </c>
      <c r="G167" s="6">
        <v>108539958</v>
      </c>
      <c r="H167" s="6">
        <v>14052539958</v>
      </c>
      <c r="I167" s="6">
        <v>0</v>
      </c>
      <c r="J167" s="6">
        <v>14052539958</v>
      </c>
      <c r="K167" s="6">
        <v>2414481648</v>
      </c>
      <c r="L167" s="6">
        <v>13762737488</v>
      </c>
      <c r="M167" s="6">
        <v>1332064219</v>
      </c>
      <c r="N167" s="6">
        <v>11507867253</v>
      </c>
      <c r="O167" s="5">
        <v>83.62</v>
      </c>
    </row>
    <row r="168" spans="1:15" x14ac:dyDescent="0.25">
      <c r="A168" s="4" t="s">
        <v>1641</v>
      </c>
      <c r="B168" s="4" t="s">
        <v>104</v>
      </c>
      <c r="C168" s="7" t="s">
        <v>103</v>
      </c>
      <c r="D168" s="7" t="s">
        <v>620</v>
      </c>
      <c r="E168" s="6">
        <v>19262000000</v>
      </c>
      <c r="F168" s="6">
        <v>0</v>
      </c>
      <c r="G168" s="6">
        <v>0</v>
      </c>
      <c r="H168" s="6">
        <v>19262000000</v>
      </c>
      <c r="I168" s="6">
        <v>0</v>
      </c>
      <c r="J168" s="6">
        <v>19262000000</v>
      </c>
      <c r="K168" s="6">
        <v>1896000000</v>
      </c>
      <c r="L168" s="6">
        <v>17339775640</v>
      </c>
      <c r="M168" s="6">
        <v>1794553778</v>
      </c>
      <c r="N168" s="6">
        <v>13703411421</v>
      </c>
      <c r="O168" s="5">
        <v>79.03</v>
      </c>
    </row>
    <row r="169" spans="1:15" x14ac:dyDescent="0.25">
      <c r="A169" s="4" t="s">
        <v>1641</v>
      </c>
      <c r="B169" s="4" t="s">
        <v>101</v>
      </c>
      <c r="C169" s="7" t="s">
        <v>100</v>
      </c>
      <c r="D169" s="7" t="s">
        <v>99</v>
      </c>
      <c r="E169" s="6">
        <v>1147000000</v>
      </c>
      <c r="F169" s="6">
        <v>0</v>
      </c>
      <c r="G169" s="6">
        <v>0</v>
      </c>
      <c r="H169" s="6">
        <v>1147000000</v>
      </c>
      <c r="I169" s="6">
        <v>0</v>
      </c>
      <c r="J169" s="6">
        <v>1147000000</v>
      </c>
      <c r="K169" s="6">
        <v>119700000</v>
      </c>
      <c r="L169" s="6">
        <v>655000000</v>
      </c>
      <c r="M169" s="6">
        <v>66413565</v>
      </c>
      <c r="N169" s="6">
        <v>457091692</v>
      </c>
      <c r="O169" s="5">
        <v>69.78</v>
      </c>
    </row>
    <row r="170" spans="1:15" x14ac:dyDescent="0.25">
      <c r="A170" s="4" t="s">
        <v>1641</v>
      </c>
      <c r="B170" s="4" t="s">
        <v>98</v>
      </c>
      <c r="C170" s="7" t="s">
        <v>97</v>
      </c>
      <c r="D170" s="7" t="s">
        <v>96</v>
      </c>
      <c r="E170" s="6">
        <v>25000000</v>
      </c>
      <c r="F170" s="6">
        <v>0</v>
      </c>
      <c r="G170" s="6">
        <v>0</v>
      </c>
      <c r="H170" s="6">
        <v>25000000</v>
      </c>
      <c r="I170" s="6">
        <v>0</v>
      </c>
      <c r="J170" s="6">
        <v>25000000</v>
      </c>
      <c r="K170" s="6">
        <v>0</v>
      </c>
      <c r="L170" s="6">
        <v>9600000</v>
      </c>
      <c r="M170" s="6">
        <v>9490000</v>
      </c>
      <c r="N170" s="6">
        <v>9490000</v>
      </c>
      <c r="O170" s="5">
        <v>98.85</v>
      </c>
    </row>
    <row r="171" spans="1:15" x14ac:dyDescent="0.25">
      <c r="A171" s="4" t="s">
        <v>1641</v>
      </c>
      <c r="B171" s="4" t="s">
        <v>95</v>
      </c>
      <c r="C171" s="7" t="s">
        <v>94</v>
      </c>
      <c r="D171" s="7" t="s">
        <v>615</v>
      </c>
      <c r="E171" s="6">
        <v>25000000</v>
      </c>
      <c r="F171" s="6">
        <v>0</v>
      </c>
      <c r="G171" s="6">
        <v>0</v>
      </c>
      <c r="H171" s="6">
        <v>25000000</v>
      </c>
      <c r="I171" s="6">
        <v>0</v>
      </c>
      <c r="J171" s="6">
        <v>25000000</v>
      </c>
      <c r="K171" s="6">
        <v>0</v>
      </c>
      <c r="L171" s="6">
        <v>9600000</v>
      </c>
      <c r="M171" s="6">
        <v>9490000</v>
      </c>
      <c r="N171" s="6">
        <v>9490000</v>
      </c>
      <c r="O171" s="5">
        <v>98.85</v>
      </c>
    </row>
    <row r="172" spans="1:15" x14ac:dyDescent="0.25">
      <c r="A172" s="4" t="s">
        <v>1641</v>
      </c>
      <c r="B172" s="4" t="s">
        <v>92</v>
      </c>
      <c r="C172" s="7" t="s">
        <v>91</v>
      </c>
      <c r="D172" s="7" t="s">
        <v>90</v>
      </c>
      <c r="E172" s="6">
        <v>0</v>
      </c>
      <c r="F172" s="6">
        <v>0</v>
      </c>
      <c r="G172" s="6">
        <v>60679727</v>
      </c>
      <c r="H172" s="6">
        <v>60679727</v>
      </c>
      <c r="I172" s="6">
        <v>0</v>
      </c>
      <c r="J172" s="6">
        <v>60679727</v>
      </c>
      <c r="K172" s="6">
        <v>0</v>
      </c>
      <c r="L172" s="6">
        <v>60679727</v>
      </c>
      <c r="M172" s="6">
        <v>5718878</v>
      </c>
      <c r="N172" s="6">
        <v>60679727</v>
      </c>
      <c r="O172" s="5">
        <v>100</v>
      </c>
    </row>
    <row r="173" spans="1:15" x14ac:dyDescent="0.25">
      <c r="A173" s="4" t="s">
        <v>1641</v>
      </c>
      <c r="B173" s="4" t="s">
        <v>89</v>
      </c>
      <c r="C173" s="7" t="s">
        <v>88</v>
      </c>
      <c r="D173" s="7" t="s">
        <v>87</v>
      </c>
      <c r="E173" s="6">
        <v>0</v>
      </c>
      <c r="F173" s="6">
        <v>0</v>
      </c>
      <c r="G173" s="6">
        <v>60679727</v>
      </c>
      <c r="H173" s="6">
        <v>60679727</v>
      </c>
      <c r="I173" s="6">
        <v>0</v>
      </c>
      <c r="J173" s="6">
        <v>60679727</v>
      </c>
      <c r="K173" s="6">
        <v>0</v>
      </c>
      <c r="L173" s="6">
        <v>60679727</v>
      </c>
      <c r="M173" s="6">
        <v>5718878</v>
      </c>
      <c r="N173" s="6">
        <v>60679727</v>
      </c>
      <c r="O173" s="5">
        <v>100</v>
      </c>
    </row>
    <row r="174" spans="1:15" x14ac:dyDescent="0.25">
      <c r="A174" s="4" t="s">
        <v>1641</v>
      </c>
      <c r="B174" s="4" t="s">
        <v>86</v>
      </c>
      <c r="C174" s="7" t="s">
        <v>85</v>
      </c>
      <c r="D174" s="7" t="s">
        <v>611</v>
      </c>
      <c r="E174" s="6">
        <v>2739000000</v>
      </c>
      <c r="F174" s="6">
        <v>-1000000000</v>
      </c>
      <c r="G174" s="6">
        <v>6462829426</v>
      </c>
      <c r="H174" s="6">
        <v>9201829426</v>
      </c>
      <c r="I174" s="6">
        <v>0</v>
      </c>
      <c r="J174" s="6">
        <v>9201829426</v>
      </c>
      <c r="K174" s="6">
        <v>0</v>
      </c>
      <c r="L174" s="6">
        <v>9022978564</v>
      </c>
      <c r="M174" s="6">
        <v>31630908</v>
      </c>
      <c r="N174" s="6">
        <v>7894967054</v>
      </c>
      <c r="O174" s="5">
        <v>87.5</v>
      </c>
    </row>
    <row r="175" spans="1:15" x14ac:dyDescent="0.25">
      <c r="A175" s="4" t="s">
        <v>1641</v>
      </c>
      <c r="B175" s="4" t="s">
        <v>83</v>
      </c>
      <c r="C175" s="7" t="s">
        <v>82</v>
      </c>
      <c r="D175" s="7" t="s">
        <v>610</v>
      </c>
      <c r="E175" s="6">
        <v>2239000000</v>
      </c>
      <c r="F175" s="6">
        <v>-1000000000</v>
      </c>
      <c r="G175" s="6">
        <v>5766513510</v>
      </c>
      <c r="H175" s="6">
        <v>8005513510</v>
      </c>
      <c r="I175" s="6">
        <v>0</v>
      </c>
      <c r="J175" s="6">
        <v>8005513510</v>
      </c>
      <c r="K175" s="6">
        <v>0</v>
      </c>
      <c r="L175" s="6">
        <v>7917153357</v>
      </c>
      <c r="M175" s="6">
        <v>29652699</v>
      </c>
      <c r="N175" s="6">
        <v>7022839164</v>
      </c>
      <c r="O175" s="5">
        <v>88.7</v>
      </c>
    </row>
    <row r="176" spans="1:15" x14ac:dyDescent="0.25">
      <c r="A176" s="4" t="s">
        <v>1641</v>
      </c>
      <c r="B176" s="4" t="s">
        <v>80</v>
      </c>
      <c r="C176" s="7" t="s">
        <v>79</v>
      </c>
      <c r="D176" s="7" t="s">
        <v>609</v>
      </c>
      <c r="E176" s="6">
        <v>500000000</v>
      </c>
      <c r="F176" s="6">
        <v>0</v>
      </c>
      <c r="G176" s="6">
        <v>696315916</v>
      </c>
      <c r="H176" s="6">
        <v>1196315916</v>
      </c>
      <c r="I176" s="6">
        <v>0</v>
      </c>
      <c r="J176" s="6">
        <v>1196315916</v>
      </c>
      <c r="K176" s="6">
        <v>0</v>
      </c>
      <c r="L176" s="6">
        <v>1105825207</v>
      </c>
      <c r="M176" s="6">
        <v>1978209</v>
      </c>
      <c r="N176" s="6">
        <v>872127890</v>
      </c>
      <c r="O176" s="5">
        <v>78.87</v>
      </c>
    </row>
    <row r="177" spans="1:15" x14ac:dyDescent="0.25">
      <c r="A177" s="4" t="s">
        <v>1641</v>
      </c>
      <c r="B177" s="4" t="s">
        <v>77</v>
      </c>
      <c r="C177" s="7" t="s">
        <v>76</v>
      </c>
      <c r="D177" s="7" t="s">
        <v>75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1641</v>
      </c>
      <c r="B178" s="4" t="s">
        <v>74</v>
      </c>
      <c r="C178" s="7" t="s">
        <v>73</v>
      </c>
      <c r="D178" s="7" t="s">
        <v>72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1641</v>
      </c>
      <c r="B179" s="4" t="s">
        <v>71</v>
      </c>
      <c r="C179" s="7" t="s">
        <v>70</v>
      </c>
      <c r="D179" s="7" t="s">
        <v>69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</row>
    <row r="180" spans="1:15" x14ac:dyDescent="0.25">
      <c r="A180" s="4" t="s">
        <v>1641</v>
      </c>
      <c r="B180" s="4" t="s">
        <v>68</v>
      </c>
      <c r="C180" s="7" t="s">
        <v>67</v>
      </c>
      <c r="D180" s="7" t="s">
        <v>66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</row>
    <row r="181" spans="1:15" x14ac:dyDescent="0.25">
      <c r="A181" s="4" t="s">
        <v>1641</v>
      </c>
      <c r="B181" s="4" t="s">
        <v>65</v>
      </c>
      <c r="C181" s="7" t="s">
        <v>64</v>
      </c>
      <c r="D181" s="7" t="s">
        <v>63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</row>
    <row r="182" spans="1:15" x14ac:dyDescent="0.25">
      <c r="A182" s="4" t="s">
        <v>1641</v>
      </c>
      <c r="B182" s="4" t="s">
        <v>62</v>
      </c>
      <c r="C182" s="7" t="s">
        <v>61</v>
      </c>
      <c r="D182" s="7" t="s">
        <v>60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</row>
    <row r="183" spans="1:15" ht="21" x14ac:dyDescent="0.25">
      <c r="A183" s="4" t="s">
        <v>1641</v>
      </c>
      <c r="B183" s="4" t="s">
        <v>59</v>
      </c>
      <c r="C183" s="7" t="s">
        <v>58</v>
      </c>
      <c r="D183" s="7" t="s">
        <v>57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1641</v>
      </c>
      <c r="B184" s="4" t="s">
        <v>56</v>
      </c>
      <c r="C184" s="7" t="s">
        <v>55</v>
      </c>
      <c r="D184" s="7" t="s">
        <v>54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1641</v>
      </c>
      <c r="B185" s="4" t="s">
        <v>51</v>
      </c>
      <c r="C185" s="7" t="s">
        <v>50</v>
      </c>
      <c r="D185" s="7" t="s">
        <v>53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x14ac:dyDescent="0.25">
      <c r="A186" s="4" t="s">
        <v>1641</v>
      </c>
      <c r="B186" s="4" t="s">
        <v>906</v>
      </c>
      <c r="C186" s="7" t="s">
        <v>905</v>
      </c>
      <c r="D186" s="7" t="s">
        <v>21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ht="40.5" x14ac:dyDescent="0.25">
      <c r="A187" s="4" t="s">
        <v>1641</v>
      </c>
      <c r="B187" s="8" t="s">
        <v>906</v>
      </c>
      <c r="C187" s="7" t="s">
        <v>905</v>
      </c>
      <c r="D187" s="7" t="s">
        <v>52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x14ac:dyDescent="0.25">
      <c r="A188" s="4" t="s">
        <v>1641</v>
      </c>
      <c r="B188" s="4" t="s">
        <v>902</v>
      </c>
      <c r="C188" s="7" t="s">
        <v>901</v>
      </c>
      <c r="D188" s="7" t="s">
        <v>19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ht="40.5" x14ac:dyDescent="0.25">
      <c r="A189" s="4" t="s">
        <v>1641</v>
      </c>
      <c r="B189" s="8" t="s">
        <v>902</v>
      </c>
      <c r="C189" s="7" t="s">
        <v>901</v>
      </c>
      <c r="D189" s="7" t="s">
        <v>49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1641</v>
      </c>
      <c r="B190" s="4" t="s">
        <v>45</v>
      </c>
      <c r="C190" s="7" t="s">
        <v>44</v>
      </c>
      <c r="D190" s="7" t="s">
        <v>48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x14ac:dyDescent="0.25">
      <c r="A191" s="4" t="s">
        <v>1641</v>
      </c>
      <c r="B191" s="4" t="s">
        <v>896</v>
      </c>
      <c r="C191" s="7" t="s">
        <v>895</v>
      </c>
      <c r="D191" s="7" t="s">
        <v>47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ht="30.75" x14ac:dyDescent="0.25">
      <c r="A192" s="4" t="s">
        <v>1641</v>
      </c>
      <c r="B192" s="4" t="s">
        <v>1484</v>
      </c>
      <c r="C192" s="7" t="s">
        <v>1483</v>
      </c>
      <c r="D192" s="7" t="s">
        <v>46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x14ac:dyDescent="0.25">
      <c r="A193" s="4" t="s">
        <v>1641</v>
      </c>
      <c r="B193" s="4" t="s">
        <v>892</v>
      </c>
      <c r="C193" s="7" t="s">
        <v>891</v>
      </c>
      <c r="D193" s="7" t="s">
        <v>19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ht="21" x14ac:dyDescent="0.25">
      <c r="A194" s="4" t="s">
        <v>1641</v>
      </c>
      <c r="B194" s="4" t="s">
        <v>1482</v>
      </c>
      <c r="C194" s="7" t="s">
        <v>1481</v>
      </c>
      <c r="D194" s="7" t="s">
        <v>43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1641</v>
      </c>
      <c r="B195" s="4" t="s">
        <v>39</v>
      </c>
      <c r="C195" s="7" t="s">
        <v>38</v>
      </c>
      <c r="D195" s="7" t="s">
        <v>835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1641</v>
      </c>
      <c r="B196" s="4" t="s">
        <v>596</v>
      </c>
      <c r="C196" s="7" t="s">
        <v>595</v>
      </c>
      <c r="D196" s="7" t="s">
        <v>41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1641</v>
      </c>
      <c r="B197" s="4" t="s">
        <v>1480</v>
      </c>
      <c r="C197" s="7" t="s">
        <v>1479</v>
      </c>
      <c r="D197" s="7" t="s">
        <v>831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1641</v>
      </c>
      <c r="B198" s="4" t="s">
        <v>592</v>
      </c>
      <c r="C198" s="7" t="s">
        <v>591</v>
      </c>
      <c r="D198" s="7" t="s">
        <v>21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1641</v>
      </c>
      <c r="B199" s="4" t="s">
        <v>1224</v>
      </c>
      <c r="C199" s="7" t="s">
        <v>1478</v>
      </c>
      <c r="D199" s="7" t="s">
        <v>37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1641</v>
      </c>
      <c r="B200" s="4" t="s">
        <v>35</v>
      </c>
      <c r="C200" s="7" t="s">
        <v>34</v>
      </c>
      <c r="D200" s="7" t="s">
        <v>36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x14ac:dyDescent="0.25">
      <c r="A201" s="4" t="s">
        <v>1641</v>
      </c>
      <c r="B201" s="4" t="s">
        <v>882</v>
      </c>
      <c r="C201" s="7" t="s">
        <v>881</v>
      </c>
      <c r="D201" s="7" t="s">
        <v>21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ht="21" x14ac:dyDescent="0.25">
      <c r="A202" s="4" t="s">
        <v>1641</v>
      </c>
      <c r="B202" s="4" t="s">
        <v>1220</v>
      </c>
      <c r="C202" s="7" t="s">
        <v>1477</v>
      </c>
      <c r="D202" s="7" t="s">
        <v>821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1641</v>
      </c>
      <c r="B203" s="4" t="s">
        <v>31</v>
      </c>
      <c r="C203" s="7" t="s">
        <v>30</v>
      </c>
      <c r="D203" s="7" t="s">
        <v>818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x14ac:dyDescent="0.25">
      <c r="A204" s="4" t="s">
        <v>1641</v>
      </c>
      <c r="B204" s="4" t="s">
        <v>581</v>
      </c>
      <c r="C204" s="7" t="s">
        <v>580</v>
      </c>
      <c r="D204" s="7" t="s">
        <v>21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ht="21" x14ac:dyDescent="0.25">
      <c r="A205" s="4" t="s">
        <v>1641</v>
      </c>
      <c r="B205" s="4" t="s">
        <v>579</v>
      </c>
      <c r="C205" s="7" t="s">
        <v>578</v>
      </c>
      <c r="D205" s="7" t="s">
        <v>814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1641</v>
      </c>
      <c r="B206" s="4" t="s">
        <v>28</v>
      </c>
      <c r="C206" s="7" t="s">
        <v>27</v>
      </c>
      <c r="D206" s="7" t="s">
        <v>26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1641</v>
      </c>
      <c r="B207" s="4" t="s">
        <v>25</v>
      </c>
      <c r="C207" s="7" t="s">
        <v>24</v>
      </c>
      <c r="D207" s="7" t="s">
        <v>811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1641</v>
      </c>
      <c r="B208" s="4" t="s">
        <v>18</v>
      </c>
      <c r="C208" s="7" t="s">
        <v>17</v>
      </c>
      <c r="D208" s="7" t="s">
        <v>808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x14ac:dyDescent="0.25">
      <c r="A209" s="4" t="s">
        <v>1641</v>
      </c>
      <c r="B209" s="4" t="s">
        <v>872</v>
      </c>
      <c r="C209" s="7" t="s">
        <v>871</v>
      </c>
      <c r="D209" s="7" t="s">
        <v>21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ht="21" x14ac:dyDescent="0.25">
      <c r="A210" s="4" t="s">
        <v>1641</v>
      </c>
      <c r="B210" s="4" t="s">
        <v>1209</v>
      </c>
      <c r="C210" s="7" t="s">
        <v>1476</v>
      </c>
      <c r="D210" s="7" t="s">
        <v>803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x14ac:dyDescent="0.25">
      <c r="A211" s="4" t="s">
        <v>1641</v>
      </c>
      <c r="B211" s="4" t="s">
        <v>868</v>
      </c>
      <c r="C211" s="7" t="s">
        <v>867</v>
      </c>
      <c r="D211" s="7" t="s">
        <v>19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ht="21" x14ac:dyDescent="0.25">
      <c r="A212" s="4" t="s">
        <v>1641</v>
      </c>
      <c r="B212" s="4" t="s">
        <v>1206</v>
      </c>
      <c r="C212" s="7" t="s">
        <v>1475</v>
      </c>
      <c r="D212" s="7" t="s">
        <v>798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1641</v>
      </c>
      <c r="B213" s="4" t="s">
        <v>15</v>
      </c>
      <c r="C213" s="7" t="s">
        <v>14</v>
      </c>
      <c r="D213" s="7" t="s">
        <v>795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</row>
    <row r="214" spans="1:15" x14ac:dyDescent="0.25">
      <c r="A214" s="4" t="s">
        <v>1641</v>
      </c>
      <c r="B214" s="4" t="s">
        <v>12</v>
      </c>
      <c r="C214" s="7" t="s">
        <v>11</v>
      </c>
      <c r="D214" s="7" t="s">
        <v>10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5">
        <v>0</v>
      </c>
    </row>
    <row r="215" spans="1:15" x14ac:dyDescent="0.25">
      <c r="A215" s="4" t="s">
        <v>1641</v>
      </c>
      <c r="B215" s="4" t="s">
        <v>9</v>
      </c>
      <c r="C215" s="7" t="s">
        <v>8</v>
      </c>
      <c r="D215" s="7" t="s">
        <v>563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</row>
    <row r="216" spans="1:15" x14ac:dyDescent="0.25">
      <c r="A216" s="4" t="s">
        <v>1641</v>
      </c>
      <c r="B216" s="4" t="s">
        <v>6</v>
      </c>
      <c r="C216" s="7" t="s">
        <v>5</v>
      </c>
      <c r="D216" s="7" t="s">
        <v>562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5">
        <v>0</v>
      </c>
    </row>
    <row r="217" spans="1:15" ht="15.75" thickBot="1" x14ac:dyDescent="0.3">
      <c r="A217" s="4" t="s">
        <v>1641</v>
      </c>
      <c r="B217" s="4" t="s">
        <v>2</v>
      </c>
      <c r="C217" s="3" t="s">
        <v>1640</v>
      </c>
      <c r="D217" s="3" t="s">
        <v>0</v>
      </c>
      <c r="E217" s="2">
        <v>0</v>
      </c>
      <c r="F217" s="2">
        <v>0</v>
      </c>
      <c r="G217" s="2">
        <v>3744808348</v>
      </c>
      <c r="H217" s="2">
        <v>3744808348</v>
      </c>
      <c r="I217" s="2">
        <v>0</v>
      </c>
      <c r="J217" s="2">
        <v>3744808348</v>
      </c>
      <c r="K217" s="2">
        <v>0</v>
      </c>
      <c r="L217" s="2">
        <v>0</v>
      </c>
      <c r="M217" s="2">
        <v>0</v>
      </c>
      <c r="N217" s="2">
        <v>0</v>
      </c>
      <c r="O217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1838</v>
      </c>
      <c r="B1" s="34" t="s">
        <v>558</v>
      </c>
      <c r="C1" s="32" t="s">
        <v>1837</v>
      </c>
    </row>
    <row r="2" spans="1:15" ht="15" customHeight="1" x14ac:dyDescent="0.35">
      <c r="A2" s="25" t="s">
        <v>1649</v>
      </c>
      <c r="B2" s="33"/>
      <c r="C2" s="32"/>
    </row>
    <row r="3" spans="1:15" x14ac:dyDescent="0.25">
      <c r="A3">
        <f>COUNTA(A11:A217)+11</f>
        <v>217</v>
      </c>
      <c r="B3" s="31"/>
    </row>
    <row r="4" spans="1:15" x14ac:dyDescent="0.25">
      <c r="A4" s="22" t="s">
        <v>1836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1835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1649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Usaqu鮬 I Nivel, E.S.E.</v>
      </c>
      <c r="E8" t="s">
        <v>547</v>
      </c>
    </row>
    <row r="9" spans="1:15" x14ac:dyDescent="0.25">
      <c r="A9" s="24" t="s">
        <v>1834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1649</v>
      </c>
      <c r="B14" s="4" t="s">
        <v>1174</v>
      </c>
      <c r="C14" s="7" t="s">
        <v>1833</v>
      </c>
      <c r="D14" s="7" t="s">
        <v>1172</v>
      </c>
      <c r="E14" s="6">
        <v>29979000000</v>
      </c>
      <c r="F14" s="6">
        <v>0</v>
      </c>
      <c r="G14" s="6">
        <v>3501956649</v>
      </c>
      <c r="H14" s="6">
        <v>34673519357</v>
      </c>
      <c r="I14" s="6">
        <v>0</v>
      </c>
      <c r="J14" s="6">
        <v>34673519357</v>
      </c>
      <c r="K14" s="6">
        <v>2693115544</v>
      </c>
      <c r="L14" s="6">
        <v>25970244126</v>
      </c>
      <c r="M14" s="6">
        <v>2512558061</v>
      </c>
      <c r="N14" s="6">
        <v>20430649981</v>
      </c>
      <c r="O14" s="5">
        <v>78.67</v>
      </c>
    </row>
    <row r="15" spans="1:15" x14ac:dyDescent="0.25">
      <c r="A15" s="4" t="s">
        <v>1649</v>
      </c>
      <c r="B15" s="4" t="s">
        <v>515</v>
      </c>
      <c r="C15" s="7" t="s">
        <v>1832</v>
      </c>
      <c r="D15" s="7" t="s">
        <v>513</v>
      </c>
      <c r="E15" s="6">
        <v>29604000000</v>
      </c>
      <c r="F15" s="6">
        <v>0</v>
      </c>
      <c r="G15" s="6">
        <v>3501956649</v>
      </c>
      <c r="H15" s="6">
        <v>33105956649</v>
      </c>
      <c r="I15" s="6">
        <v>0</v>
      </c>
      <c r="J15" s="6">
        <v>33105956649</v>
      </c>
      <c r="K15" s="6">
        <v>2693115544</v>
      </c>
      <c r="L15" s="6">
        <v>25970244126</v>
      </c>
      <c r="M15" s="6">
        <v>2512558061</v>
      </c>
      <c r="N15" s="6">
        <v>20430649981</v>
      </c>
      <c r="O15" s="5">
        <v>78.67</v>
      </c>
    </row>
    <row r="16" spans="1:15" x14ac:dyDescent="0.25">
      <c r="A16" s="4" t="s">
        <v>1649</v>
      </c>
      <c r="B16" s="4" t="s">
        <v>512</v>
      </c>
      <c r="C16" s="7" t="s">
        <v>1831</v>
      </c>
      <c r="D16" s="7" t="s">
        <v>510</v>
      </c>
      <c r="E16" s="6">
        <v>6375000000</v>
      </c>
      <c r="F16" s="6">
        <v>0</v>
      </c>
      <c r="G16" s="6">
        <v>364297431</v>
      </c>
      <c r="H16" s="6">
        <v>6739297431</v>
      </c>
      <c r="I16" s="6">
        <v>0</v>
      </c>
      <c r="J16" s="6">
        <v>6375107903</v>
      </c>
      <c r="K16" s="6">
        <v>454143241</v>
      </c>
      <c r="L16" s="6">
        <v>4904511353</v>
      </c>
      <c r="M16" s="6">
        <v>357244134</v>
      </c>
      <c r="N16" s="6">
        <v>4042931850</v>
      </c>
      <c r="O16" s="5">
        <v>82.43</v>
      </c>
    </row>
    <row r="17" spans="1:15" x14ac:dyDescent="0.25">
      <c r="A17" s="4" t="s">
        <v>1649</v>
      </c>
      <c r="B17" s="4" t="s">
        <v>509</v>
      </c>
      <c r="C17" s="7" t="s">
        <v>1830</v>
      </c>
      <c r="D17" s="7" t="s">
        <v>285</v>
      </c>
      <c r="E17" s="6">
        <v>3415838000</v>
      </c>
      <c r="F17" s="6">
        <v>41000000</v>
      </c>
      <c r="G17" s="6">
        <v>227000000</v>
      </c>
      <c r="H17" s="6">
        <v>3642838000</v>
      </c>
      <c r="I17" s="6">
        <v>0</v>
      </c>
      <c r="J17" s="6">
        <v>3642838000</v>
      </c>
      <c r="K17" s="6">
        <v>139339797</v>
      </c>
      <c r="L17" s="6">
        <v>2378551280</v>
      </c>
      <c r="M17" s="6">
        <v>227319137</v>
      </c>
      <c r="N17" s="6">
        <v>2194890500</v>
      </c>
      <c r="O17" s="5">
        <v>92.28</v>
      </c>
    </row>
    <row r="18" spans="1:15" x14ac:dyDescent="0.25">
      <c r="A18" s="4" t="s">
        <v>1649</v>
      </c>
      <c r="B18" s="4" t="s">
        <v>507</v>
      </c>
      <c r="C18" s="7" t="s">
        <v>1829</v>
      </c>
      <c r="D18" s="7" t="s">
        <v>689</v>
      </c>
      <c r="E18" s="6">
        <v>1563905000</v>
      </c>
      <c r="F18" s="6">
        <v>0</v>
      </c>
      <c r="G18" s="6">
        <v>6000000</v>
      </c>
      <c r="H18" s="6">
        <v>1569905000</v>
      </c>
      <c r="I18" s="6">
        <v>0</v>
      </c>
      <c r="J18" s="6">
        <v>1569905000</v>
      </c>
      <c r="K18" s="6">
        <v>84045889</v>
      </c>
      <c r="L18" s="6">
        <v>862899565</v>
      </c>
      <c r="M18" s="6">
        <v>84045889</v>
      </c>
      <c r="N18" s="6">
        <v>862899565</v>
      </c>
      <c r="O18" s="5">
        <v>100</v>
      </c>
    </row>
    <row r="19" spans="1:15" x14ac:dyDescent="0.25">
      <c r="A19" s="4" t="s">
        <v>1649</v>
      </c>
      <c r="B19" s="4" t="s">
        <v>505</v>
      </c>
      <c r="C19" s="7" t="s">
        <v>1828</v>
      </c>
      <c r="D19" s="7" t="s">
        <v>279</v>
      </c>
      <c r="E19" s="6">
        <v>817336000</v>
      </c>
      <c r="F19" s="6">
        <v>0</v>
      </c>
      <c r="G19" s="6">
        <v>0</v>
      </c>
      <c r="H19" s="6">
        <v>817336000</v>
      </c>
      <c r="I19" s="6">
        <v>0</v>
      </c>
      <c r="J19" s="6">
        <v>817336000</v>
      </c>
      <c r="K19" s="6">
        <v>52331238</v>
      </c>
      <c r="L19" s="6">
        <v>484513771</v>
      </c>
      <c r="M19" s="6">
        <v>52331238</v>
      </c>
      <c r="N19" s="6">
        <v>484513771</v>
      </c>
      <c r="O19" s="5">
        <v>100</v>
      </c>
    </row>
    <row r="20" spans="1:15" x14ac:dyDescent="0.25">
      <c r="A20" s="4" t="s">
        <v>1649</v>
      </c>
      <c r="B20" s="4" t="s">
        <v>503</v>
      </c>
      <c r="C20" s="7" t="s">
        <v>1827</v>
      </c>
      <c r="D20" s="7" t="s">
        <v>276</v>
      </c>
      <c r="E20" s="6">
        <v>30672000</v>
      </c>
      <c r="F20" s="6">
        <v>0</v>
      </c>
      <c r="G20" s="6">
        <v>0</v>
      </c>
      <c r="H20" s="6">
        <v>30672000</v>
      </c>
      <c r="I20" s="6">
        <v>0</v>
      </c>
      <c r="J20" s="6">
        <v>30672000</v>
      </c>
      <c r="K20" s="6">
        <v>1287295</v>
      </c>
      <c r="L20" s="6">
        <v>11585655</v>
      </c>
      <c r="M20" s="6">
        <v>1287295</v>
      </c>
      <c r="N20" s="6">
        <v>11585655</v>
      </c>
      <c r="O20" s="5">
        <v>100</v>
      </c>
    </row>
    <row r="21" spans="1:15" ht="21" x14ac:dyDescent="0.25">
      <c r="A21" s="4" t="s">
        <v>1649</v>
      </c>
      <c r="B21" s="4" t="s">
        <v>501</v>
      </c>
      <c r="C21" s="7" t="s">
        <v>1826</v>
      </c>
      <c r="D21" s="7" t="s">
        <v>1165</v>
      </c>
      <c r="E21" s="6">
        <v>60387000</v>
      </c>
      <c r="F21" s="6">
        <v>0</v>
      </c>
      <c r="G21" s="6">
        <v>0</v>
      </c>
      <c r="H21" s="6">
        <v>60387000</v>
      </c>
      <c r="I21" s="6">
        <v>0</v>
      </c>
      <c r="J21" s="6">
        <v>60387000</v>
      </c>
      <c r="K21" s="6">
        <v>2962870</v>
      </c>
      <c r="L21" s="6">
        <v>30483994</v>
      </c>
      <c r="M21" s="6">
        <v>2962870</v>
      </c>
      <c r="N21" s="6">
        <v>30483994</v>
      </c>
      <c r="O21" s="5">
        <v>100</v>
      </c>
    </row>
    <row r="22" spans="1:15" x14ac:dyDescent="0.25">
      <c r="A22" s="4" t="s">
        <v>1649</v>
      </c>
      <c r="B22" s="4" t="s">
        <v>498</v>
      </c>
      <c r="C22" s="7" t="s">
        <v>1825</v>
      </c>
      <c r="D22" s="7" t="s">
        <v>270</v>
      </c>
      <c r="E22" s="6">
        <v>11823000</v>
      </c>
      <c r="F22" s="6">
        <v>0</v>
      </c>
      <c r="G22" s="6">
        <v>0</v>
      </c>
      <c r="H22" s="6">
        <v>11823000</v>
      </c>
      <c r="I22" s="6">
        <v>0</v>
      </c>
      <c r="J22" s="6">
        <v>11823000</v>
      </c>
      <c r="K22" s="6">
        <v>567124</v>
      </c>
      <c r="L22" s="6">
        <v>6389601</v>
      </c>
      <c r="M22" s="6">
        <v>567124</v>
      </c>
      <c r="N22" s="6">
        <v>6389601</v>
      </c>
      <c r="O22" s="5">
        <v>100</v>
      </c>
    </row>
    <row r="23" spans="1:15" x14ac:dyDescent="0.25">
      <c r="A23" s="4" t="s">
        <v>1649</v>
      </c>
      <c r="B23" s="4" t="s">
        <v>496</v>
      </c>
      <c r="C23" s="7" t="s">
        <v>1824</v>
      </c>
      <c r="D23" s="7" t="s">
        <v>267</v>
      </c>
      <c r="E23" s="6">
        <v>11823000</v>
      </c>
      <c r="F23" s="6">
        <v>0</v>
      </c>
      <c r="G23" s="6">
        <v>0</v>
      </c>
      <c r="H23" s="6">
        <v>11823000</v>
      </c>
      <c r="I23" s="6">
        <v>0</v>
      </c>
      <c r="J23" s="6">
        <v>11823000</v>
      </c>
      <c r="K23" s="6">
        <v>567124</v>
      </c>
      <c r="L23" s="6">
        <v>6396249</v>
      </c>
      <c r="M23" s="6">
        <v>567124</v>
      </c>
      <c r="N23" s="6">
        <v>6396249</v>
      </c>
      <c r="O23" s="5">
        <v>100</v>
      </c>
    </row>
    <row r="24" spans="1:15" x14ac:dyDescent="0.25">
      <c r="A24" s="4" t="s">
        <v>1649</v>
      </c>
      <c r="B24" s="4" t="s">
        <v>494</v>
      </c>
      <c r="C24" s="7" t="s">
        <v>1823</v>
      </c>
      <c r="D24" s="7" t="s">
        <v>264</v>
      </c>
      <c r="E24" s="6">
        <v>20343000</v>
      </c>
      <c r="F24" s="6">
        <v>0</v>
      </c>
      <c r="G24" s="6">
        <v>0</v>
      </c>
      <c r="H24" s="6">
        <v>20343000</v>
      </c>
      <c r="I24" s="6">
        <v>0</v>
      </c>
      <c r="J24" s="6">
        <v>20343000</v>
      </c>
      <c r="K24" s="6">
        <v>0</v>
      </c>
      <c r="L24" s="6">
        <v>12559701</v>
      </c>
      <c r="M24" s="6">
        <v>0</v>
      </c>
      <c r="N24" s="6">
        <v>12559701</v>
      </c>
      <c r="O24" s="5">
        <v>100</v>
      </c>
    </row>
    <row r="25" spans="1:15" x14ac:dyDescent="0.25">
      <c r="A25" s="4" t="s">
        <v>1649</v>
      </c>
      <c r="B25" s="4" t="s">
        <v>492</v>
      </c>
      <c r="C25" s="7" t="s">
        <v>1822</v>
      </c>
      <c r="D25" s="7" t="s">
        <v>261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</row>
    <row r="26" spans="1:15" x14ac:dyDescent="0.25">
      <c r="A26" s="4" t="s">
        <v>1649</v>
      </c>
      <c r="B26" s="4" t="s">
        <v>490</v>
      </c>
      <c r="C26" s="7" t="s">
        <v>1821</v>
      </c>
      <c r="D26" s="7" t="s">
        <v>258</v>
      </c>
      <c r="E26" s="6">
        <v>133228000</v>
      </c>
      <c r="F26" s="6">
        <v>0</v>
      </c>
      <c r="G26" s="6">
        <v>0</v>
      </c>
      <c r="H26" s="6">
        <v>133228000</v>
      </c>
      <c r="I26" s="6">
        <v>0</v>
      </c>
      <c r="J26" s="6">
        <v>133228000</v>
      </c>
      <c r="K26" s="6">
        <v>0</v>
      </c>
      <c r="L26" s="6">
        <v>98340585</v>
      </c>
      <c r="M26" s="6">
        <v>0</v>
      </c>
      <c r="N26" s="6">
        <v>98340585</v>
      </c>
      <c r="O26" s="5">
        <v>100</v>
      </c>
    </row>
    <row r="27" spans="1:15" x14ac:dyDescent="0.25">
      <c r="A27" s="4" t="s">
        <v>1649</v>
      </c>
      <c r="B27" s="4" t="s">
        <v>488</v>
      </c>
      <c r="C27" s="7" t="s">
        <v>1820</v>
      </c>
      <c r="D27" s="7" t="s">
        <v>255</v>
      </c>
      <c r="E27" s="6">
        <v>124370000</v>
      </c>
      <c r="F27" s="6">
        <v>0</v>
      </c>
      <c r="G27" s="6">
        <v>0</v>
      </c>
      <c r="H27" s="6">
        <v>124370000</v>
      </c>
      <c r="I27" s="6">
        <v>0</v>
      </c>
      <c r="J27" s="6">
        <v>124370000</v>
      </c>
      <c r="K27" s="6">
        <v>1181130</v>
      </c>
      <c r="L27" s="6">
        <v>3601398</v>
      </c>
      <c r="M27" s="6">
        <v>1181130</v>
      </c>
      <c r="N27" s="6">
        <v>3601398</v>
      </c>
      <c r="O27" s="5">
        <v>100</v>
      </c>
    </row>
    <row r="28" spans="1:15" x14ac:dyDescent="0.25">
      <c r="A28" s="4" t="s">
        <v>1649</v>
      </c>
      <c r="B28" s="4" t="s">
        <v>486</v>
      </c>
      <c r="C28" s="7" t="s">
        <v>1819</v>
      </c>
      <c r="D28" s="7" t="s">
        <v>252</v>
      </c>
      <c r="E28" s="6">
        <v>80927000</v>
      </c>
      <c r="F28" s="6">
        <v>0</v>
      </c>
      <c r="G28" s="6">
        <v>0</v>
      </c>
      <c r="H28" s="6">
        <v>80927000</v>
      </c>
      <c r="I28" s="6">
        <v>0</v>
      </c>
      <c r="J28" s="6">
        <v>80927000</v>
      </c>
      <c r="K28" s="6">
        <v>1138645</v>
      </c>
      <c r="L28" s="6">
        <v>35116205</v>
      </c>
      <c r="M28" s="6">
        <v>1138645</v>
      </c>
      <c r="N28" s="6">
        <v>35116205</v>
      </c>
      <c r="O28" s="5">
        <v>100</v>
      </c>
    </row>
    <row r="29" spans="1:15" x14ac:dyDescent="0.25">
      <c r="A29" s="4" t="s">
        <v>1649</v>
      </c>
      <c r="B29" s="4" t="s">
        <v>484</v>
      </c>
      <c r="C29" s="7" t="s">
        <v>1818</v>
      </c>
      <c r="D29" s="7" t="s">
        <v>249</v>
      </c>
      <c r="E29" s="6">
        <v>222625000</v>
      </c>
      <c r="F29" s="6">
        <v>0</v>
      </c>
      <c r="G29" s="6">
        <v>0</v>
      </c>
      <c r="H29" s="6">
        <v>222625000</v>
      </c>
      <c r="I29" s="6">
        <v>0</v>
      </c>
      <c r="J29" s="6">
        <v>222625000</v>
      </c>
      <c r="K29" s="6">
        <v>14992333</v>
      </c>
      <c r="L29" s="6">
        <v>134354532</v>
      </c>
      <c r="M29" s="6">
        <v>14992333</v>
      </c>
      <c r="N29" s="6">
        <v>134354532</v>
      </c>
      <c r="O29" s="5">
        <v>100</v>
      </c>
    </row>
    <row r="30" spans="1:15" x14ac:dyDescent="0.25">
      <c r="A30" s="4" t="s">
        <v>1649</v>
      </c>
      <c r="B30" s="4" t="s">
        <v>482</v>
      </c>
      <c r="C30" s="7" t="s">
        <v>1817</v>
      </c>
      <c r="D30" s="7" t="s">
        <v>246</v>
      </c>
      <c r="E30" s="6">
        <v>23772000</v>
      </c>
      <c r="F30" s="6">
        <v>0</v>
      </c>
      <c r="G30" s="6">
        <v>0</v>
      </c>
      <c r="H30" s="6">
        <v>23772000</v>
      </c>
      <c r="I30" s="6">
        <v>0</v>
      </c>
      <c r="J30" s="6">
        <v>23772000</v>
      </c>
      <c r="K30" s="6">
        <v>1942751</v>
      </c>
      <c r="L30" s="6">
        <v>18513984</v>
      </c>
      <c r="M30" s="6">
        <v>1942751</v>
      </c>
      <c r="N30" s="6">
        <v>18513984</v>
      </c>
      <c r="O30" s="5">
        <v>100</v>
      </c>
    </row>
    <row r="31" spans="1:15" x14ac:dyDescent="0.25">
      <c r="A31" s="4" t="s">
        <v>1649</v>
      </c>
      <c r="B31" s="4" t="s">
        <v>480</v>
      </c>
      <c r="C31" s="7" t="s">
        <v>1816</v>
      </c>
      <c r="D31" s="7" t="s">
        <v>243</v>
      </c>
      <c r="E31" s="6">
        <v>451000</v>
      </c>
      <c r="F31" s="6">
        <v>0</v>
      </c>
      <c r="G31" s="6">
        <v>0</v>
      </c>
      <c r="H31" s="6">
        <v>451000</v>
      </c>
      <c r="I31" s="6">
        <v>0</v>
      </c>
      <c r="J31" s="6">
        <v>451000</v>
      </c>
      <c r="K31" s="6">
        <v>37858</v>
      </c>
      <c r="L31" s="6">
        <v>338864</v>
      </c>
      <c r="M31" s="6">
        <v>37858</v>
      </c>
      <c r="N31" s="6">
        <v>338864</v>
      </c>
      <c r="O31" s="5">
        <v>100</v>
      </c>
    </row>
    <row r="32" spans="1:15" x14ac:dyDescent="0.25">
      <c r="A32" s="4" t="s">
        <v>1649</v>
      </c>
      <c r="B32" s="4" t="s">
        <v>478</v>
      </c>
      <c r="C32" s="7" t="s">
        <v>1815</v>
      </c>
      <c r="D32" s="7" t="s">
        <v>240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1649</v>
      </c>
      <c r="B33" s="4" t="s">
        <v>476</v>
      </c>
      <c r="C33" s="7" t="s">
        <v>1814</v>
      </c>
      <c r="D33" s="7" t="s">
        <v>237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1649</v>
      </c>
      <c r="B34" s="4" t="s">
        <v>474</v>
      </c>
      <c r="C34" s="7" t="s">
        <v>1813</v>
      </c>
      <c r="D34" s="7" t="s">
        <v>234</v>
      </c>
      <c r="E34" s="6">
        <v>0</v>
      </c>
      <c r="F34" s="6">
        <v>0</v>
      </c>
      <c r="G34" s="6">
        <v>6000000</v>
      </c>
      <c r="H34" s="6">
        <v>6000000</v>
      </c>
      <c r="I34" s="6">
        <v>0</v>
      </c>
      <c r="J34" s="6">
        <v>6000000</v>
      </c>
      <c r="K34" s="6">
        <v>746183</v>
      </c>
      <c r="L34" s="6">
        <v>3299736</v>
      </c>
      <c r="M34" s="6">
        <v>746183</v>
      </c>
      <c r="N34" s="6">
        <v>3299736</v>
      </c>
      <c r="O34" s="5">
        <v>100</v>
      </c>
    </row>
    <row r="35" spans="1:15" x14ac:dyDescent="0.25">
      <c r="A35" s="4" t="s">
        <v>1649</v>
      </c>
      <c r="B35" s="4" t="s">
        <v>472</v>
      </c>
      <c r="C35" s="7" t="s">
        <v>1812</v>
      </c>
      <c r="D35" s="7" t="s">
        <v>231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1649</v>
      </c>
      <c r="B36" s="4" t="s">
        <v>470</v>
      </c>
      <c r="C36" s="7" t="s">
        <v>1811</v>
      </c>
      <c r="D36" s="7" t="s">
        <v>228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</row>
    <row r="37" spans="1:15" x14ac:dyDescent="0.25">
      <c r="A37" s="4" t="s">
        <v>1649</v>
      </c>
      <c r="B37" s="4" t="s">
        <v>468</v>
      </c>
      <c r="C37" s="7" t="s">
        <v>1810</v>
      </c>
      <c r="D37" s="7" t="s">
        <v>225</v>
      </c>
      <c r="E37" s="6">
        <v>14679000</v>
      </c>
      <c r="F37" s="6">
        <v>0</v>
      </c>
      <c r="G37" s="6">
        <v>0</v>
      </c>
      <c r="H37" s="6">
        <v>14679000</v>
      </c>
      <c r="I37" s="6">
        <v>0</v>
      </c>
      <c r="J37" s="6">
        <v>14679000</v>
      </c>
      <c r="K37" s="6">
        <v>6291338</v>
      </c>
      <c r="L37" s="6">
        <v>9576623</v>
      </c>
      <c r="M37" s="6">
        <v>6291338</v>
      </c>
      <c r="N37" s="6">
        <v>9576623</v>
      </c>
      <c r="O37" s="5">
        <v>100</v>
      </c>
    </row>
    <row r="38" spans="1:15" x14ac:dyDescent="0.25">
      <c r="A38" s="4" t="s">
        <v>1649</v>
      </c>
      <c r="B38" s="4" t="s">
        <v>466</v>
      </c>
      <c r="C38" s="7" t="s">
        <v>1809</v>
      </c>
      <c r="D38" s="7" t="s">
        <v>222</v>
      </c>
      <c r="E38" s="6">
        <v>7027000</v>
      </c>
      <c r="F38" s="6">
        <v>0</v>
      </c>
      <c r="G38" s="6">
        <v>0</v>
      </c>
      <c r="H38" s="6">
        <v>7027000</v>
      </c>
      <c r="I38" s="6">
        <v>0</v>
      </c>
      <c r="J38" s="6">
        <v>7027000</v>
      </c>
      <c r="K38" s="6">
        <v>0</v>
      </c>
      <c r="L38" s="6">
        <v>3285285</v>
      </c>
      <c r="M38" s="6">
        <v>0</v>
      </c>
      <c r="N38" s="6">
        <v>3285285</v>
      </c>
      <c r="O38" s="5">
        <v>100</v>
      </c>
    </row>
    <row r="39" spans="1:15" x14ac:dyDescent="0.25">
      <c r="A39" s="4" t="s">
        <v>1649</v>
      </c>
      <c r="B39" s="4" t="s">
        <v>464</v>
      </c>
      <c r="C39" s="7" t="s">
        <v>1808</v>
      </c>
      <c r="D39" s="7" t="s">
        <v>219</v>
      </c>
      <c r="E39" s="6">
        <v>0</v>
      </c>
      <c r="F39" s="6">
        <v>0</v>
      </c>
      <c r="G39" s="6">
        <v>0</v>
      </c>
      <c r="H39" s="6">
        <v>7652000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1649</v>
      </c>
      <c r="B40" s="4" t="s">
        <v>462</v>
      </c>
      <c r="C40" s="7" t="s">
        <v>1807</v>
      </c>
      <c r="D40" s="7" t="s">
        <v>216</v>
      </c>
      <c r="E40" s="6">
        <v>7652000</v>
      </c>
      <c r="F40" s="6">
        <v>0</v>
      </c>
      <c r="G40" s="6">
        <v>0</v>
      </c>
      <c r="H40" s="6">
        <v>0</v>
      </c>
      <c r="I40" s="6">
        <v>0</v>
      </c>
      <c r="J40" s="6">
        <v>7652000</v>
      </c>
      <c r="K40" s="6">
        <v>6291338</v>
      </c>
      <c r="L40" s="6">
        <v>6291338</v>
      </c>
      <c r="M40" s="6">
        <v>6291338</v>
      </c>
      <c r="N40" s="6">
        <v>6291338</v>
      </c>
      <c r="O40" s="5">
        <v>100</v>
      </c>
    </row>
    <row r="41" spans="1:15" x14ac:dyDescent="0.25">
      <c r="A41" s="4" t="s">
        <v>1649</v>
      </c>
      <c r="B41" s="4" t="s">
        <v>460</v>
      </c>
      <c r="C41" s="7" t="s">
        <v>1806</v>
      </c>
      <c r="D41" s="7" t="s">
        <v>213</v>
      </c>
      <c r="E41" s="6">
        <v>3628000</v>
      </c>
      <c r="F41" s="6">
        <v>0</v>
      </c>
      <c r="G41" s="6">
        <v>0</v>
      </c>
      <c r="H41" s="6">
        <v>3628000</v>
      </c>
      <c r="I41" s="6">
        <v>0</v>
      </c>
      <c r="J41" s="6">
        <v>3628000</v>
      </c>
      <c r="K41" s="6">
        <v>0</v>
      </c>
      <c r="L41" s="6">
        <v>1608043</v>
      </c>
      <c r="M41" s="6">
        <v>0</v>
      </c>
      <c r="N41" s="6">
        <v>1608043</v>
      </c>
      <c r="O41" s="5">
        <v>100</v>
      </c>
    </row>
    <row r="42" spans="1:15" x14ac:dyDescent="0.25">
      <c r="A42" s="4" t="s">
        <v>1649</v>
      </c>
      <c r="B42" s="4" t="s">
        <v>458</v>
      </c>
      <c r="C42" s="7" t="s">
        <v>1805</v>
      </c>
      <c r="D42" s="7" t="s">
        <v>210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</row>
    <row r="43" spans="1:15" x14ac:dyDescent="0.25">
      <c r="A43" s="4" t="s">
        <v>1649</v>
      </c>
      <c r="B43" s="4" t="s">
        <v>456</v>
      </c>
      <c r="C43" s="7" t="s">
        <v>1804</v>
      </c>
      <c r="D43" s="7" t="s">
        <v>207</v>
      </c>
      <c r="E43" s="6">
        <v>7841000</v>
      </c>
      <c r="F43" s="6">
        <v>0</v>
      </c>
      <c r="G43" s="6">
        <v>0</v>
      </c>
      <c r="H43" s="6">
        <v>7841000</v>
      </c>
      <c r="I43" s="6">
        <v>0</v>
      </c>
      <c r="J43" s="6">
        <v>7841000</v>
      </c>
      <c r="K43" s="6">
        <v>0</v>
      </c>
      <c r="L43" s="6">
        <v>6220624</v>
      </c>
      <c r="M43" s="6">
        <v>0</v>
      </c>
      <c r="N43" s="6">
        <v>6220624</v>
      </c>
      <c r="O43" s="5">
        <v>100</v>
      </c>
    </row>
    <row r="44" spans="1:15" x14ac:dyDescent="0.25">
      <c r="A44" s="4" t="s">
        <v>1649</v>
      </c>
      <c r="B44" s="4" t="s">
        <v>454</v>
      </c>
      <c r="C44" s="7" t="s">
        <v>1803</v>
      </c>
      <c r="D44" s="7" t="s">
        <v>452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</row>
    <row r="45" spans="1:15" x14ac:dyDescent="0.25">
      <c r="A45" s="4" t="s">
        <v>1649</v>
      </c>
      <c r="B45" s="4" t="s">
        <v>451</v>
      </c>
      <c r="C45" s="7" t="s">
        <v>1802</v>
      </c>
      <c r="D45" s="7" t="s">
        <v>204</v>
      </c>
      <c r="E45" s="6">
        <v>1325762000</v>
      </c>
      <c r="F45" s="6">
        <v>41000000</v>
      </c>
      <c r="G45" s="6">
        <v>221000000</v>
      </c>
      <c r="H45" s="6">
        <v>1546762000</v>
      </c>
      <c r="I45" s="6">
        <v>0</v>
      </c>
      <c r="J45" s="6">
        <v>1546762000</v>
      </c>
      <c r="K45" s="6">
        <v>32860000</v>
      </c>
      <c r="L45" s="6">
        <v>1294067337</v>
      </c>
      <c r="M45" s="6">
        <v>120839340</v>
      </c>
      <c r="N45" s="6">
        <v>1110406557</v>
      </c>
      <c r="O45" s="5">
        <v>85.81</v>
      </c>
    </row>
    <row r="46" spans="1:15" x14ac:dyDescent="0.25">
      <c r="A46" s="4" t="s">
        <v>1649</v>
      </c>
      <c r="B46" s="4" t="s">
        <v>449</v>
      </c>
      <c r="C46" s="7" t="s">
        <v>1801</v>
      </c>
      <c r="D46" s="7" t="s">
        <v>201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1649</v>
      </c>
      <c r="B47" s="4" t="s">
        <v>447</v>
      </c>
      <c r="C47" s="7" t="s">
        <v>1800</v>
      </c>
      <c r="D47" s="7" t="s">
        <v>198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</row>
    <row r="48" spans="1:15" x14ac:dyDescent="0.25">
      <c r="A48" s="4" t="s">
        <v>1649</v>
      </c>
      <c r="B48" s="4" t="s">
        <v>445</v>
      </c>
      <c r="C48" s="7" t="s">
        <v>1799</v>
      </c>
      <c r="D48" s="7" t="s">
        <v>443</v>
      </c>
      <c r="E48" s="6">
        <v>741762000</v>
      </c>
      <c r="F48" s="6">
        <v>80000000</v>
      </c>
      <c r="G48" s="6">
        <v>210000000</v>
      </c>
      <c r="H48" s="6">
        <v>951762000</v>
      </c>
      <c r="I48" s="6">
        <v>0</v>
      </c>
      <c r="J48" s="6">
        <v>951762000</v>
      </c>
      <c r="K48" s="6">
        <v>29500000</v>
      </c>
      <c r="L48" s="6">
        <v>794269846</v>
      </c>
      <c r="M48" s="6">
        <v>73339080</v>
      </c>
      <c r="N48" s="6">
        <v>676969846</v>
      </c>
      <c r="O48" s="5">
        <v>85.23</v>
      </c>
    </row>
    <row r="49" spans="1:15" x14ac:dyDescent="0.25">
      <c r="A49" s="4" t="s">
        <v>1649</v>
      </c>
      <c r="B49" s="4" t="s">
        <v>442</v>
      </c>
      <c r="C49" s="7" t="s">
        <v>1798</v>
      </c>
      <c r="D49" s="7" t="s">
        <v>440</v>
      </c>
      <c r="E49" s="6">
        <v>584000000</v>
      </c>
      <c r="F49" s="6">
        <v>-39000000</v>
      </c>
      <c r="G49" s="6">
        <v>11000000</v>
      </c>
      <c r="H49" s="6">
        <v>595000000</v>
      </c>
      <c r="I49" s="6">
        <v>0</v>
      </c>
      <c r="J49" s="6">
        <v>595000000</v>
      </c>
      <c r="K49" s="6">
        <v>3360000</v>
      </c>
      <c r="L49" s="6">
        <v>499797491</v>
      </c>
      <c r="M49" s="6">
        <v>47500260</v>
      </c>
      <c r="N49" s="6">
        <v>433436711</v>
      </c>
      <c r="O49" s="5">
        <v>86.72</v>
      </c>
    </row>
    <row r="50" spans="1:15" x14ac:dyDescent="0.25">
      <c r="A50" s="4" t="s">
        <v>1649</v>
      </c>
      <c r="B50" s="4" t="s">
        <v>439</v>
      </c>
      <c r="C50" s="7" t="s">
        <v>1797</v>
      </c>
      <c r="D50" s="7" t="s">
        <v>1112</v>
      </c>
      <c r="E50" s="6">
        <v>526171000</v>
      </c>
      <c r="F50" s="6">
        <v>0</v>
      </c>
      <c r="G50" s="6">
        <v>0</v>
      </c>
      <c r="H50" s="6">
        <v>526171000</v>
      </c>
      <c r="I50" s="6">
        <v>0</v>
      </c>
      <c r="J50" s="6">
        <v>526171000</v>
      </c>
      <c r="K50" s="6">
        <v>22433908</v>
      </c>
      <c r="L50" s="6">
        <v>221584378</v>
      </c>
      <c r="M50" s="6">
        <v>22433908</v>
      </c>
      <c r="N50" s="6">
        <v>221584378</v>
      </c>
      <c r="O50" s="5">
        <v>9.9700000000000006</v>
      </c>
    </row>
    <row r="51" spans="1:15" x14ac:dyDescent="0.25">
      <c r="A51" s="4" t="s">
        <v>1649</v>
      </c>
      <c r="B51" s="4" t="s">
        <v>437</v>
      </c>
      <c r="C51" s="7" t="s">
        <v>1796</v>
      </c>
      <c r="D51" s="7" t="s">
        <v>189</v>
      </c>
      <c r="E51" s="6">
        <v>369649000</v>
      </c>
      <c r="F51" s="6">
        <v>0</v>
      </c>
      <c r="G51" s="6">
        <v>0</v>
      </c>
      <c r="H51" s="6">
        <v>369649000</v>
      </c>
      <c r="I51" s="6">
        <v>0</v>
      </c>
      <c r="J51" s="6">
        <v>369649000</v>
      </c>
      <c r="K51" s="6">
        <v>12983308</v>
      </c>
      <c r="L51" s="6">
        <v>138933678</v>
      </c>
      <c r="M51" s="6">
        <v>12983308</v>
      </c>
      <c r="N51" s="6">
        <v>138933678</v>
      </c>
      <c r="O51" s="5">
        <v>100</v>
      </c>
    </row>
    <row r="52" spans="1:15" x14ac:dyDescent="0.25">
      <c r="A52" s="4" t="s">
        <v>1649</v>
      </c>
      <c r="B52" s="4" t="s">
        <v>435</v>
      </c>
      <c r="C52" s="7" t="s">
        <v>1795</v>
      </c>
      <c r="D52" s="7" t="s">
        <v>655</v>
      </c>
      <c r="E52" s="6">
        <v>122001000</v>
      </c>
      <c r="F52" s="6">
        <v>0</v>
      </c>
      <c r="G52" s="6">
        <v>0</v>
      </c>
      <c r="H52" s="6">
        <v>122001000</v>
      </c>
      <c r="I52" s="6">
        <v>0</v>
      </c>
      <c r="J52" s="6">
        <v>122001000</v>
      </c>
      <c r="K52" s="6">
        <v>0</v>
      </c>
      <c r="L52" s="6">
        <v>6194873</v>
      </c>
      <c r="M52" s="6">
        <v>0</v>
      </c>
      <c r="N52" s="6">
        <v>6194873</v>
      </c>
      <c r="O52" s="5">
        <v>100</v>
      </c>
    </row>
    <row r="53" spans="1:15" x14ac:dyDescent="0.25">
      <c r="A53" s="4" t="s">
        <v>1649</v>
      </c>
      <c r="B53" s="4" t="s">
        <v>433</v>
      </c>
      <c r="C53" s="7" t="s">
        <v>1794</v>
      </c>
      <c r="D53" s="7" t="s">
        <v>183</v>
      </c>
      <c r="E53" s="6">
        <v>80559000</v>
      </c>
      <c r="F53" s="6">
        <v>0</v>
      </c>
      <c r="G53" s="6">
        <v>0</v>
      </c>
      <c r="H53" s="6">
        <v>80559000</v>
      </c>
      <c r="I53" s="6">
        <v>0</v>
      </c>
      <c r="J53" s="6">
        <v>80559000</v>
      </c>
      <c r="K53" s="6">
        <v>3153000</v>
      </c>
      <c r="L53" s="6">
        <v>36116100</v>
      </c>
      <c r="M53" s="6">
        <v>3153000</v>
      </c>
      <c r="N53" s="6">
        <v>36116100</v>
      </c>
      <c r="O53" s="5">
        <v>100</v>
      </c>
    </row>
    <row r="54" spans="1:15" x14ac:dyDescent="0.25">
      <c r="A54" s="4" t="s">
        <v>1649</v>
      </c>
      <c r="B54" s="4" t="s">
        <v>431</v>
      </c>
      <c r="C54" s="7" t="s">
        <v>1793</v>
      </c>
      <c r="D54" s="7" t="s">
        <v>180</v>
      </c>
      <c r="E54" s="6">
        <v>99925000</v>
      </c>
      <c r="F54" s="6">
        <v>0</v>
      </c>
      <c r="G54" s="6">
        <v>0</v>
      </c>
      <c r="H54" s="6">
        <v>99925000</v>
      </c>
      <c r="I54" s="6">
        <v>0</v>
      </c>
      <c r="J54" s="6">
        <v>99925000</v>
      </c>
      <c r="K54" s="6">
        <v>6249200</v>
      </c>
      <c r="L54" s="6">
        <v>58620288</v>
      </c>
      <c r="M54" s="6">
        <v>6249200</v>
      </c>
      <c r="N54" s="6">
        <v>58620288</v>
      </c>
      <c r="O54" s="5">
        <v>100</v>
      </c>
    </row>
    <row r="55" spans="1:15" x14ac:dyDescent="0.25">
      <c r="A55" s="4" t="s">
        <v>1649</v>
      </c>
      <c r="B55" s="4" t="s">
        <v>429</v>
      </c>
      <c r="C55" s="7" t="s">
        <v>1792</v>
      </c>
      <c r="D55" s="7" t="s">
        <v>177</v>
      </c>
      <c r="E55" s="6">
        <v>10629000</v>
      </c>
      <c r="F55" s="6">
        <v>0</v>
      </c>
      <c r="G55" s="6">
        <v>0</v>
      </c>
      <c r="H55" s="6">
        <v>10629000</v>
      </c>
      <c r="I55" s="6">
        <v>0</v>
      </c>
      <c r="J55" s="6">
        <v>10629000</v>
      </c>
      <c r="K55" s="6">
        <v>556008</v>
      </c>
      <c r="L55" s="6">
        <v>5192317</v>
      </c>
      <c r="M55" s="6">
        <v>556008</v>
      </c>
      <c r="N55" s="6">
        <v>5192317</v>
      </c>
      <c r="O55" s="5">
        <v>100</v>
      </c>
    </row>
    <row r="56" spans="1:15" x14ac:dyDescent="0.25">
      <c r="A56" s="4" t="s">
        <v>1649</v>
      </c>
      <c r="B56" s="4" t="s">
        <v>427</v>
      </c>
      <c r="C56" s="7" t="s">
        <v>1791</v>
      </c>
      <c r="D56" s="7" t="s">
        <v>174</v>
      </c>
      <c r="E56" s="6">
        <v>56535000</v>
      </c>
      <c r="F56" s="6">
        <v>0</v>
      </c>
      <c r="G56" s="6">
        <v>0</v>
      </c>
      <c r="H56" s="6">
        <v>56535000</v>
      </c>
      <c r="I56" s="6">
        <v>0</v>
      </c>
      <c r="J56" s="6">
        <v>56535000</v>
      </c>
      <c r="K56" s="6">
        <v>3025100</v>
      </c>
      <c r="L56" s="6">
        <v>32810100</v>
      </c>
      <c r="M56" s="6">
        <v>3025100</v>
      </c>
      <c r="N56" s="6">
        <v>32810100</v>
      </c>
      <c r="O56" s="5">
        <v>100</v>
      </c>
    </row>
    <row r="57" spans="1:15" x14ac:dyDescent="0.25">
      <c r="A57" s="4" t="s">
        <v>1649</v>
      </c>
      <c r="B57" s="4" t="s">
        <v>425</v>
      </c>
      <c r="C57" s="7" t="s">
        <v>1790</v>
      </c>
      <c r="D57" s="7" t="s">
        <v>1101</v>
      </c>
      <c r="E57" s="6">
        <v>156522000</v>
      </c>
      <c r="F57" s="6">
        <v>0</v>
      </c>
      <c r="G57" s="6">
        <v>0</v>
      </c>
      <c r="H57" s="6">
        <v>156522000</v>
      </c>
      <c r="I57" s="6">
        <v>0</v>
      </c>
      <c r="J57" s="6">
        <v>156522000</v>
      </c>
      <c r="K57" s="6">
        <v>9450600</v>
      </c>
      <c r="L57" s="6">
        <v>82650700</v>
      </c>
      <c r="M57" s="6">
        <v>9450600</v>
      </c>
      <c r="N57" s="6">
        <v>82650700</v>
      </c>
      <c r="O57" s="5">
        <v>100</v>
      </c>
    </row>
    <row r="58" spans="1:15" x14ac:dyDescent="0.25">
      <c r="A58" s="4" t="s">
        <v>1649</v>
      </c>
      <c r="B58" s="4" t="s">
        <v>423</v>
      </c>
      <c r="C58" s="7" t="s">
        <v>1789</v>
      </c>
      <c r="D58" s="7" t="s">
        <v>647</v>
      </c>
      <c r="E58" s="6">
        <v>25340000</v>
      </c>
      <c r="F58" s="6">
        <v>0</v>
      </c>
      <c r="G58" s="6">
        <v>0</v>
      </c>
      <c r="H58" s="6">
        <v>25340000</v>
      </c>
      <c r="I58" s="6">
        <v>0</v>
      </c>
      <c r="J58" s="6">
        <v>25340000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</row>
    <row r="59" spans="1:15" x14ac:dyDescent="0.25">
      <c r="A59" s="4" t="s">
        <v>1649</v>
      </c>
      <c r="B59" s="4" t="s">
        <v>421</v>
      </c>
      <c r="C59" s="7" t="s">
        <v>1788</v>
      </c>
      <c r="D59" s="7" t="s">
        <v>165</v>
      </c>
      <c r="E59" s="6">
        <v>60512000</v>
      </c>
      <c r="F59" s="6">
        <v>0</v>
      </c>
      <c r="G59" s="6">
        <v>0</v>
      </c>
      <c r="H59" s="6">
        <v>60512000</v>
      </c>
      <c r="I59" s="6">
        <v>0</v>
      </c>
      <c r="J59" s="6">
        <v>60512000</v>
      </c>
      <c r="K59" s="6">
        <v>5669400</v>
      </c>
      <c r="L59" s="6">
        <v>41639700</v>
      </c>
      <c r="M59" s="6">
        <v>5669400</v>
      </c>
      <c r="N59" s="6">
        <v>41639700</v>
      </c>
      <c r="O59" s="5">
        <v>100</v>
      </c>
    </row>
    <row r="60" spans="1:15" x14ac:dyDescent="0.25">
      <c r="A60" s="4" t="s">
        <v>1649</v>
      </c>
      <c r="B60" s="4" t="s">
        <v>419</v>
      </c>
      <c r="C60" s="7" t="s">
        <v>1787</v>
      </c>
      <c r="D60" s="7" t="s">
        <v>644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1649</v>
      </c>
      <c r="B61" s="4" t="s">
        <v>417</v>
      </c>
      <c r="C61" s="7" t="s">
        <v>1786</v>
      </c>
      <c r="D61" s="7" t="s">
        <v>1092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5">
        <v>0</v>
      </c>
    </row>
    <row r="62" spans="1:15" x14ac:dyDescent="0.25">
      <c r="A62" s="4" t="s">
        <v>1649</v>
      </c>
      <c r="B62" s="4" t="s">
        <v>415</v>
      </c>
      <c r="C62" s="7" t="s">
        <v>1785</v>
      </c>
      <c r="D62" s="7" t="s">
        <v>156</v>
      </c>
      <c r="E62" s="6">
        <v>42402000</v>
      </c>
      <c r="F62" s="6">
        <v>0</v>
      </c>
      <c r="G62" s="6">
        <v>0</v>
      </c>
      <c r="H62" s="6">
        <v>42402000</v>
      </c>
      <c r="I62" s="6">
        <v>0</v>
      </c>
      <c r="J62" s="6">
        <v>42402000</v>
      </c>
      <c r="K62" s="6">
        <v>2268700</v>
      </c>
      <c r="L62" s="6">
        <v>24606700</v>
      </c>
      <c r="M62" s="6">
        <v>2268700</v>
      </c>
      <c r="N62" s="6">
        <v>24606700</v>
      </c>
      <c r="O62" s="5">
        <v>100</v>
      </c>
    </row>
    <row r="63" spans="1:15" x14ac:dyDescent="0.25">
      <c r="A63" s="4" t="s">
        <v>1649</v>
      </c>
      <c r="B63" s="4" t="s">
        <v>413</v>
      </c>
      <c r="C63" s="7" t="s">
        <v>1784</v>
      </c>
      <c r="D63" s="7" t="s">
        <v>153</v>
      </c>
      <c r="E63" s="6">
        <v>28268000</v>
      </c>
      <c r="F63" s="6">
        <v>0</v>
      </c>
      <c r="G63" s="6">
        <v>0</v>
      </c>
      <c r="H63" s="6">
        <v>28268000</v>
      </c>
      <c r="I63" s="6">
        <v>0</v>
      </c>
      <c r="J63" s="6">
        <v>28268000</v>
      </c>
      <c r="K63" s="6">
        <v>1512500</v>
      </c>
      <c r="L63" s="6">
        <v>16404300</v>
      </c>
      <c r="M63" s="6">
        <v>1512500</v>
      </c>
      <c r="N63" s="6">
        <v>16404300</v>
      </c>
      <c r="O63" s="5">
        <v>100</v>
      </c>
    </row>
    <row r="64" spans="1:15" x14ac:dyDescent="0.25">
      <c r="A64" s="4" t="s">
        <v>1649</v>
      </c>
      <c r="B64" s="4" t="s">
        <v>411</v>
      </c>
      <c r="C64" s="7" t="s">
        <v>1783</v>
      </c>
      <c r="D64" s="7" t="s">
        <v>150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1649</v>
      </c>
      <c r="B65" s="4" t="s">
        <v>409</v>
      </c>
      <c r="C65" s="7" t="s">
        <v>1782</v>
      </c>
      <c r="D65" s="7" t="s">
        <v>147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1649</v>
      </c>
      <c r="B66" s="4" t="s">
        <v>407</v>
      </c>
      <c r="C66" s="7" t="s">
        <v>1781</v>
      </c>
      <c r="D66" s="7" t="s">
        <v>144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5">
        <v>0</v>
      </c>
    </row>
    <row r="67" spans="1:15" x14ac:dyDescent="0.25">
      <c r="A67" s="4" t="s">
        <v>1649</v>
      </c>
      <c r="B67" s="4" t="s">
        <v>405</v>
      </c>
      <c r="C67" s="7" t="s">
        <v>1780</v>
      </c>
      <c r="D67" s="7" t="s">
        <v>403</v>
      </c>
      <c r="E67" s="6">
        <v>2759162000</v>
      </c>
      <c r="F67" s="6">
        <v>-41000000</v>
      </c>
      <c r="G67" s="6">
        <v>137189528</v>
      </c>
      <c r="H67" s="6">
        <v>2896351528</v>
      </c>
      <c r="I67" s="6">
        <v>0</v>
      </c>
      <c r="J67" s="6">
        <v>2896351528</v>
      </c>
      <c r="K67" s="6">
        <v>309703444</v>
      </c>
      <c r="L67" s="6">
        <v>2387057782</v>
      </c>
      <c r="M67" s="6">
        <v>129924997</v>
      </c>
      <c r="N67" s="6">
        <v>1720569255</v>
      </c>
      <c r="O67" s="5">
        <v>72.08</v>
      </c>
    </row>
    <row r="68" spans="1:15" x14ac:dyDescent="0.25">
      <c r="A68" s="4" t="s">
        <v>1649</v>
      </c>
      <c r="B68" s="4" t="s">
        <v>402</v>
      </c>
      <c r="C68" s="7" t="s">
        <v>1779</v>
      </c>
      <c r="D68" s="7" t="s">
        <v>400</v>
      </c>
      <c r="E68" s="6">
        <v>2724394000</v>
      </c>
      <c r="F68" s="6">
        <v>-43000000</v>
      </c>
      <c r="G68" s="6">
        <v>77689528</v>
      </c>
      <c r="H68" s="6">
        <v>2802083528</v>
      </c>
      <c r="I68" s="6">
        <v>0</v>
      </c>
      <c r="J68" s="6">
        <v>2802083528</v>
      </c>
      <c r="K68" s="6">
        <v>309137985</v>
      </c>
      <c r="L68" s="6">
        <v>2323917841</v>
      </c>
      <c r="M68" s="6">
        <v>126823546</v>
      </c>
      <c r="N68" s="6">
        <v>1665200962</v>
      </c>
      <c r="O68" s="5">
        <v>71.650000000000006</v>
      </c>
    </row>
    <row r="69" spans="1:15" x14ac:dyDescent="0.25">
      <c r="A69" s="4" t="s">
        <v>1649</v>
      </c>
      <c r="B69" s="4" t="s">
        <v>399</v>
      </c>
      <c r="C69" s="7" t="s">
        <v>1778</v>
      </c>
      <c r="D69" s="7" t="s">
        <v>397</v>
      </c>
      <c r="E69" s="6">
        <v>24507000</v>
      </c>
      <c r="F69" s="6">
        <v>-6795417</v>
      </c>
      <c r="G69" s="6">
        <v>-11595417</v>
      </c>
      <c r="H69" s="6">
        <v>12911583</v>
      </c>
      <c r="I69" s="6">
        <v>0</v>
      </c>
      <c r="J69" s="6">
        <v>12911583</v>
      </c>
      <c r="K69" s="6">
        <v>-6788417</v>
      </c>
      <c r="L69" s="6">
        <v>12911583</v>
      </c>
      <c r="M69" s="6">
        <v>0</v>
      </c>
      <c r="N69" s="6">
        <v>10781802</v>
      </c>
      <c r="O69" s="5">
        <v>0</v>
      </c>
    </row>
    <row r="70" spans="1:15" x14ac:dyDescent="0.25">
      <c r="A70" s="4" t="s">
        <v>1649</v>
      </c>
      <c r="B70" s="4" t="s">
        <v>396</v>
      </c>
      <c r="C70" s="7" t="s">
        <v>1777</v>
      </c>
      <c r="D70" s="7" t="s">
        <v>21</v>
      </c>
      <c r="E70" s="6">
        <v>22451000</v>
      </c>
      <c r="F70" s="6">
        <v>0</v>
      </c>
      <c r="G70" s="6">
        <v>0</v>
      </c>
      <c r="H70" s="6">
        <v>22451000</v>
      </c>
      <c r="I70" s="6">
        <v>0</v>
      </c>
      <c r="J70" s="6">
        <v>22451000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</row>
    <row r="71" spans="1:15" x14ac:dyDescent="0.25">
      <c r="A71" s="4" t="s">
        <v>1649</v>
      </c>
      <c r="B71" s="4" t="s">
        <v>394</v>
      </c>
      <c r="C71" s="7" t="s">
        <v>1776</v>
      </c>
      <c r="D71" s="7" t="s">
        <v>392</v>
      </c>
      <c r="E71" s="6">
        <v>427222000</v>
      </c>
      <c r="F71" s="6">
        <v>0</v>
      </c>
      <c r="G71" s="6">
        <v>-133000000</v>
      </c>
      <c r="H71" s="6">
        <v>294222000</v>
      </c>
      <c r="I71" s="6">
        <v>0</v>
      </c>
      <c r="J71" s="6">
        <v>294222000</v>
      </c>
      <c r="K71" s="6">
        <v>74201520</v>
      </c>
      <c r="L71" s="6">
        <v>268242141</v>
      </c>
      <c r="M71" s="6">
        <v>29884326</v>
      </c>
      <c r="N71" s="6">
        <v>148142759</v>
      </c>
      <c r="O71" s="5">
        <v>55.23</v>
      </c>
    </row>
    <row r="72" spans="1:15" x14ac:dyDescent="0.25">
      <c r="A72" s="4" t="s">
        <v>1649</v>
      </c>
      <c r="B72" s="4" t="s">
        <v>391</v>
      </c>
      <c r="C72" s="7" t="s">
        <v>1775</v>
      </c>
      <c r="D72" s="7" t="s">
        <v>389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</row>
    <row r="73" spans="1:15" x14ac:dyDescent="0.25">
      <c r="A73" s="4" t="s">
        <v>1649</v>
      </c>
      <c r="B73" s="4" t="s">
        <v>388</v>
      </c>
      <c r="C73" s="7" t="s">
        <v>1774</v>
      </c>
      <c r="D73" s="7" t="s">
        <v>386</v>
      </c>
      <c r="E73" s="6">
        <v>179097000</v>
      </c>
      <c r="F73" s="6">
        <v>0</v>
      </c>
      <c r="G73" s="6">
        <v>0</v>
      </c>
      <c r="H73" s="6">
        <v>179097000</v>
      </c>
      <c r="I73" s="6">
        <v>0</v>
      </c>
      <c r="J73" s="6">
        <v>179097000</v>
      </c>
      <c r="K73" s="6">
        <v>10979302</v>
      </c>
      <c r="L73" s="6">
        <v>121244992.95</v>
      </c>
      <c r="M73" s="6">
        <v>10979302</v>
      </c>
      <c r="N73" s="6">
        <v>106232692.95</v>
      </c>
      <c r="O73" s="5">
        <v>87.62</v>
      </c>
    </row>
    <row r="74" spans="1:15" x14ac:dyDescent="0.25">
      <c r="A74" s="4" t="s">
        <v>1649</v>
      </c>
      <c r="B74" s="4" t="s">
        <v>385</v>
      </c>
      <c r="C74" s="7" t="s">
        <v>1773</v>
      </c>
      <c r="D74" s="7" t="s">
        <v>383</v>
      </c>
      <c r="E74" s="6">
        <v>131331000</v>
      </c>
      <c r="F74" s="6">
        <v>-138331000</v>
      </c>
      <c r="G74" s="6">
        <v>-225583</v>
      </c>
      <c r="H74" s="6">
        <v>131105417</v>
      </c>
      <c r="I74" s="6">
        <v>0</v>
      </c>
      <c r="J74" s="6">
        <v>131105417</v>
      </c>
      <c r="K74" s="6">
        <v>127100</v>
      </c>
      <c r="L74" s="6">
        <v>77708266</v>
      </c>
      <c r="M74" s="6">
        <v>127100</v>
      </c>
      <c r="N74" s="6">
        <v>67663591</v>
      </c>
      <c r="O74" s="5">
        <v>87.07</v>
      </c>
    </row>
    <row r="75" spans="1:15" x14ac:dyDescent="0.25">
      <c r="A75" s="4" t="s">
        <v>1649</v>
      </c>
      <c r="B75" s="4" t="s">
        <v>382</v>
      </c>
      <c r="C75" s="7" t="s">
        <v>1772</v>
      </c>
      <c r="D75" s="7" t="s">
        <v>380</v>
      </c>
      <c r="E75" s="6">
        <v>1256262000</v>
      </c>
      <c r="F75" s="6">
        <v>82000000</v>
      </c>
      <c r="G75" s="6">
        <v>182000000</v>
      </c>
      <c r="H75" s="6">
        <v>1438262000</v>
      </c>
      <c r="I75" s="6">
        <v>0</v>
      </c>
      <c r="J75" s="6">
        <v>1438262000</v>
      </c>
      <c r="K75" s="6">
        <v>187018115</v>
      </c>
      <c r="L75" s="6">
        <v>1319787593</v>
      </c>
      <c r="M75" s="6">
        <v>59821086</v>
      </c>
      <c r="N75" s="6">
        <v>884904421</v>
      </c>
      <c r="O75" s="5">
        <v>67.05</v>
      </c>
    </row>
    <row r="76" spans="1:15" x14ac:dyDescent="0.25">
      <c r="A76" s="4" t="s">
        <v>1649</v>
      </c>
      <c r="B76" s="4" t="s">
        <v>379</v>
      </c>
      <c r="C76" s="7" t="s">
        <v>1771</v>
      </c>
      <c r="D76" s="7" t="s">
        <v>377</v>
      </c>
      <c r="E76" s="6">
        <v>1256262000</v>
      </c>
      <c r="F76" s="6">
        <v>82000000</v>
      </c>
      <c r="G76" s="6">
        <v>182000000</v>
      </c>
      <c r="H76" s="6">
        <v>1438262000</v>
      </c>
      <c r="I76" s="6">
        <v>0</v>
      </c>
      <c r="J76" s="6">
        <v>1438262000</v>
      </c>
      <c r="K76" s="6">
        <v>187018115</v>
      </c>
      <c r="L76" s="6">
        <v>1319787593</v>
      </c>
      <c r="M76" s="6">
        <v>59821086</v>
      </c>
      <c r="N76" s="6">
        <v>884904421</v>
      </c>
      <c r="O76" s="5">
        <v>67.05</v>
      </c>
    </row>
    <row r="77" spans="1:15" x14ac:dyDescent="0.25">
      <c r="A77" s="4" t="s">
        <v>1649</v>
      </c>
      <c r="B77" s="4" t="s">
        <v>376</v>
      </c>
      <c r="C77" s="7" t="s">
        <v>1770</v>
      </c>
      <c r="D77" s="7" t="s">
        <v>1067</v>
      </c>
      <c r="E77" s="6">
        <v>76014000</v>
      </c>
      <c r="F77" s="6">
        <v>0</v>
      </c>
      <c r="G77" s="6">
        <v>-18700000</v>
      </c>
      <c r="H77" s="6">
        <v>57314000</v>
      </c>
      <c r="I77" s="6">
        <v>0</v>
      </c>
      <c r="J77" s="6">
        <v>57314000</v>
      </c>
      <c r="K77" s="6">
        <v>0</v>
      </c>
      <c r="L77" s="6">
        <v>55166878</v>
      </c>
      <c r="M77" s="6">
        <v>1757062</v>
      </c>
      <c r="N77" s="6">
        <v>31382115</v>
      </c>
      <c r="O77" s="5">
        <v>56.89</v>
      </c>
    </row>
    <row r="78" spans="1:15" x14ac:dyDescent="0.25">
      <c r="A78" s="4" t="s">
        <v>1649</v>
      </c>
      <c r="B78" s="4" t="s">
        <v>373</v>
      </c>
      <c r="C78" s="7" t="s">
        <v>1769</v>
      </c>
      <c r="D78" s="7" t="s">
        <v>371</v>
      </c>
      <c r="E78" s="6">
        <v>235602000</v>
      </c>
      <c r="F78" s="6">
        <v>0</v>
      </c>
      <c r="G78" s="6">
        <v>0</v>
      </c>
      <c r="H78" s="6">
        <v>235602000</v>
      </c>
      <c r="I78" s="6">
        <v>0</v>
      </c>
      <c r="J78" s="6">
        <v>235602000</v>
      </c>
      <c r="K78" s="6">
        <v>21751390</v>
      </c>
      <c r="L78" s="6">
        <v>164743893</v>
      </c>
      <c r="M78" s="6">
        <v>6860887</v>
      </c>
      <c r="N78" s="6">
        <v>119756132</v>
      </c>
      <c r="O78" s="5">
        <v>72.69</v>
      </c>
    </row>
    <row r="79" spans="1:15" x14ac:dyDescent="0.25">
      <c r="A79" s="4" t="s">
        <v>1649</v>
      </c>
      <c r="B79" s="4" t="s">
        <v>370</v>
      </c>
      <c r="C79" s="7" t="s">
        <v>1768</v>
      </c>
      <c r="D79" s="7" t="s">
        <v>368</v>
      </c>
      <c r="E79" s="6">
        <v>126690000</v>
      </c>
      <c r="F79" s="6">
        <v>0</v>
      </c>
      <c r="G79" s="6">
        <v>39210528</v>
      </c>
      <c r="H79" s="6">
        <v>165900528</v>
      </c>
      <c r="I79" s="6">
        <v>0</v>
      </c>
      <c r="J79" s="6">
        <v>165900528</v>
      </c>
      <c r="K79" s="6">
        <v>3418087</v>
      </c>
      <c r="L79" s="6">
        <v>150112726</v>
      </c>
      <c r="M79" s="6">
        <v>339496</v>
      </c>
      <c r="N79" s="6">
        <v>145979370</v>
      </c>
      <c r="O79" s="5">
        <v>97.25</v>
      </c>
    </row>
    <row r="80" spans="1:15" x14ac:dyDescent="0.25">
      <c r="A80" s="4" t="s">
        <v>1649</v>
      </c>
      <c r="B80" s="4" t="s">
        <v>367</v>
      </c>
      <c r="C80" s="7" t="s">
        <v>1767</v>
      </c>
      <c r="D80" s="7" t="s">
        <v>365</v>
      </c>
      <c r="E80" s="6">
        <v>126690000</v>
      </c>
      <c r="F80" s="6">
        <v>0</v>
      </c>
      <c r="G80" s="6">
        <v>39210528</v>
      </c>
      <c r="H80" s="6">
        <v>165900528</v>
      </c>
      <c r="I80" s="6">
        <v>0</v>
      </c>
      <c r="J80" s="6">
        <v>165900528</v>
      </c>
      <c r="K80" s="6">
        <v>3418087</v>
      </c>
      <c r="L80" s="6">
        <v>150112726</v>
      </c>
      <c r="M80" s="6">
        <v>339496</v>
      </c>
      <c r="N80" s="6">
        <v>145979370</v>
      </c>
      <c r="O80" s="5">
        <v>97.25</v>
      </c>
    </row>
    <row r="81" spans="1:15" x14ac:dyDescent="0.25">
      <c r="A81" s="4" t="s">
        <v>1649</v>
      </c>
      <c r="B81" s="4" t="s">
        <v>364</v>
      </c>
      <c r="C81" s="7" t="s">
        <v>1766</v>
      </c>
      <c r="D81" s="7" t="s">
        <v>362</v>
      </c>
      <c r="E81" s="6">
        <v>215218000</v>
      </c>
      <c r="F81" s="6">
        <v>20000000</v>
      </c>
      <c r="G81" s="6">
        <v>20000000</v>
      </c>
      <c r="H81" s="6">
        <v>235218000</v>
      </c>
      <c r="I81" s="6">
        <v>0</v>
      </c>
      <c r="J81" s="6">
        <v>235218000</v>
      </c>
      <c r="K81" s="6">
        <v>16430888</v>
      </c>
      <c r="L81" s="6">
        <v>150029768.05000001</v>
      </c>
      <c r="M81" s="6">
        <v>17054287</v>
      </c>
      <c r="N81" s="6">
        <v>148388079.05000001</v>
      </c>
      <c r="O81" s="5">
        <v>98.91</v>
      </c>
    </row>
    <row r="82" spans="1:15" x14ac:dyDescent="0.25">
      <c r="A82" s="4" t="s">
        <v>1649</v>
      </c>
      <c r="B82" s="4" t="s">
        <v>361</v>
      </c>
      <c r="C82" s="7" t="s">
        <v>1765</v>
      </c>
      <c r="D82" s="7" t="s">
        <v>359</v>
      </c>
      <c r="E82" s="6">
        <v>87777000</v>
      </c>
      <c r="F82" s="6">
        <v>0</v>
      </c>
      <c r="G82" s="6">
        <v>0</v>
      </c>
      <c r="H82" s="6">
        <v>87777000</v>
      </c>
      <c r="I82" s="6">
        <v>0</v>
      </c>
      <c r="J82" s="6">
        <v>87777000</v>
      </c>
      <c r="K82" s="6">
        <v>6227700</v>
      </c>
      <c r="L82" s="6">
        <v>60313401</v>
      </c>
      <c r="M82" s="6">
        <v>6227700</v>
      </c>
      <c r="N82" s="6">
        <v>60313401</v>
      </c>
      <c r="O82" s="5">
        <v>100</v>
      </c>
    </row>
    <row r="83" spans="1:15" x14ac:dyDescent="0.25">
      <c r="A83" s="4" t="s">
        <v>1649</v>
      </c>
      <c r="B83" s="4" t="s">
        <v>358</v>
      </c>
      <c r="C83" s="7" t="s">
        <v>1764</v>
      </c>
      <c r="D83" s="7" t="s">
        <v>715</v>
      </c>
      <c r="E83" s="6">
        <v>45730000</v>
      </c>
      <c r="F83" s="6">
        <v>0</v>
      </c>
      <c r="G83" s="6">
        <v>0</v>
      </c>
      <c r="H83" s="6">
        <v>45730000</v>
      </c>
      <c r="I83" s="6">
        <v>0</v>
      </c>
      <c r="J83" s="6">
        <v>45730000</v>
      </c>
      <c r="K83" s="6">
        <v>4719200</v>
      </c>
      <c r="L83" s="6">
        <v>24382306</v>
      </c>
      <c r="M83" s="6">
        <v>4719200</v>
      </c>
      <c r="N83" s="6">
        <v>24382306</v>
      </c>
      <c r="O83" s="5">
        <v>100</v>
      </c>
    </row>
    <row r="84" spans="1:15" x14ac:dyDescent="0.25">
      <c r="A84" s="4" t="s">
        <v>1649</v>
      </c>
      <c r="B84" s="4" t="s">
        <v>355</v>
      </c>
      <c r="C84" s="7" t="s">
        <v>1763</v>
      </c>
      <c r="D84" s="7" t="s">
        <v>353</v>
      </c>
      <c r="E84" s="6">
        <v>25449000</v>
      </c>
      <c r="F84" s="6">
        <v>0</v>
      </c>
      <c r="G84" s="6">
        <v>0</v>
      </c>
      <c r="H84" s="6">
        <v>25449000</v>
      </c>
      <c r="I84" s="6">
        <v>0</v>
      </c>
      <c r="J84" s="6">
        <v>25449000</v>
      </c>
      <c r="K84" s="6">
        <v>482280</v>
      </c>
      <c r="L84" s="6">
        <v>12942034</v>
      </c>
      <c r="M84" s="6">
        <v>1105679</v>
      </c>
      <c r="N84" s="6">
        <v>11300345</v>
      </c>
      <c r="O84" s="5">
        <v>87.32</v>
      </c>
    </row>
    <row r="85" spans="1:15" x14ac:dyDescent="0.25">
      <c r="A85" s="4" t="s">
        <v>1649</v>
      </c>
      <c r="B85" s="4" t="s">
        <v>352</v>
      </c>
      <c r="C85" s="7" t="s">
        <v>1762</v>
      </c>
      <c r="D85" s="7" t="s">
        <v>350</v>
      </c>
      <c r="E85" s="6">
        <v>56023000</v>
      </c>
      <c r="F85" s="6">
        <v>20000000</v>
      </c>
      <c r="G85" s="6">
        <v>20000000</v>
      </c>
      <c r="H85" s="6">
        <v>76023000</v>
      </c>
      <c r="I85" s="6">
        <v>0</v>
      </c>
      <c r="J85" s="6">
        <v>76023000</v>
      </c>
      <c r="K85" s="6">
        <v>4988488</v>
      </c>
      <c r="L85" s="6">
        <v>52275587.049999997</v>
      </c>
      <c r="M85" s="6">
        <v>4988488</v>
      </c>
      <c r="N85" s="6">
        <v>52275587.049999997</v>
      </c>
      <c r="O85" s="5">
        <v>100</v>
      </c>
    </row>
    <row r="86" spans="1:15" x14ac:dyDescent="0.25">
      <c r="A86" s="4" t="s">
        <v>1649</v>
      </c>
      <c r="B86" s="4" t="s">
        <v>349</v>
      </c>
      <c r="C86" s="7" t="s">
        <v>1761</v>
      </c>
      <c r="D86" s="7" t="s">
        <v>347</v>
      </c>
      <c r="E86" s="6">
        <v>239000</v>
      </c>
      <c r="F86" s="6">
        <v>0</v>
      </c>
      <c r="G86" s="6">
        <v>0</v>
      </c>
      <c r="H86" s="6">
        <v>239000</v>
      </c>
      <c r="I86" s="6">
        <v>0</v>
      </c>
      <c r="J86" s="6">
        <v>239000</v>
      </c>
      <c r="K86" s="6">
        <v>13220</v>
      </c>
      <c r="L86" s="6">
        <v>116440</v>
      </c>
      <c r="M86" s="6">
        <v>13220</v>
      </c>
      <c r="N86" s="6">
        <v>116440</v>
      </c>
      <c r="O86" s="5">
        <v>100</v>
      </c>
    </row>
    <row r="87" spans="1:15" x14ac:dyDescent="0.25">
      <c r="A87" s="4" t="s">
        <v>1649</v>
      </c>
      <c r="B87" s="4" t="s">
        <v>346</v>
      </c>
      <c r="C87" s="7" t="s">
        <v>1760</v>
      </c>
      <c r="D87" s="7" t="s">
        <v>344</v>
      </c>
      <c r="E87" s="6">
        <v>10000000</v>
      </c>
      <c r="F87" s="6">
        <v>0</v>
      </c>
      <c r="G87" s="6">
        <v>0</v>
      </c>
      <c r="H87" s="6">
        <v>10000000</v>
      </c>
      <c r="I87" s="6">
        <v>0</v>
      </c>
      <c r="J87" s="6">
        <v>10000000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</row>
    <row r="88" spans="1:15" x14ac:dyDescent="0.25">
      <c r="A88" s="4" t="s">
        <v>1649</v>
      </c>
      <c r="B88" s="4" t="s">
        <v>343</v>
      </c>
      <c r="C88" s="7" t="s">
        <v>1759</v>
      </c>
      <c r="D88" s="7" t="s">
        <v>341</v>
      </c>
      <c r="E88" s="6">
        <v>10000000</v>
      </c>
      <c r="F88" s="6">
        <v>0</v>
      </c>
      <c r="G88" s="6">
        <v>0</v>
      </c>
      <c r="H88" s="6">
        <v>10000000</v>
      </c>
      <c r="I88" s="6">
        <v>0</v>
      </c>
      <c r="J88" s="6">
        <v>10000000</v>
      </c>
      <c r="K88" s="6">
        <v>0</v>
      </c>
      <c r="L88" s="6">
        <v>0</v>
      </c>
      <c r="M88" s="6">
        <v>0</v>
      </c>
      <c r="N88" s="6">
        <v>0</v>
      </c>
      <c r="O88" s="5">
        <v>0</v>
      </c>
    </row>
    <row r="89" spans="1:15" x14ac:dyDescent="0.25">
      <c r="A89" s="4" t="s">
        <v>1649</v>
      </c>
      <c r="B89" s="4" t="s">
        <v>340</v>
      </c>
      <c r="C89" s="7" t="s">
        <v>1758</v>
      </c>
      <c r="D89" s="7" t="s">
        <v>338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5">
        <v>0</v>
      </c>
    </row>
    <row r="90" spans="1:15" x14ac:dyDescent="0.25">
      <c r="A90" s="4" t="s">
        <v>1649</v>
      </c>
      <c r="B90" s="4" t="s">
        <v>337</v>
      </c>
      <c r="C90" s="7" t="s">
        <v>1757</v>
      </c>
      <c r="D90" s="7" t="s">
        <v>335</v>
      </c>
      <c r="E90" s="6">
        <v>10000000</v>
      </c>
      <c r="F90" s="6">
        <v>0</v>
      </c>
      <c r="G90" s="6">
        <v>0</v>
      </c>
      <c r="H90" s="6">
        <v>10000000</v>
      </c>
      <c r="I90" s="6">
        <v>0</v>
      </c>
      <c r="J90" s="6">
        <v>10000000</v>
      </c>
      <c r="K90" s="6">
        <v>2000000</v>
      </c>
      <c r="L90" s="6">
        <v>3970000</v>
      </c>
      <c r="M90" s="6">
        <v>0</v>
      </c>
      <c r="N90" s="6">
        <v>1970000</v>
      </c>
      <c r="O90" s="5">
        <v>49.62</v>
      </c>
    </row>
    <row r="91" spans="1:15" x14ac:dyDescent="0.25">
      <c r="A91" s="4" t="s">
        <v>1649</v>
      </c>
      <c r="B91" s="4" t="s">
        <v>334</v>
      </c>
      <c r="C91" s="7" t="s">
        <v>1756</v>
      </c>
      <c r="D91" s="7" t="s">
        <v>332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1649</v>
      </c>
      <c r="B92" s="4" t="s">
        <v>331</v>
      </c>
      <c r="C92" s="7" t="s">
        <v>1755</v>
      </c>
      <c r="D92" s="7" t="s">
        <v>329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1649</v>
      </c>
      <c r="B93" s="4" t="s">
        <v>328</v>
      </c>
      <c r="C93" s="7" t="s">
        <v>1754</v>
      </c>
      <c r="D93" s="7" t="s">
        <v>326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</row>
    <row r="94" spans="1:15" x14ac:dyDescent="0.25">
      <c r="A94" s="4" t="s">
        <v>1649</v>
      </c>
      <c r="B94" s="4" t="s">
        <v>325</v>
      </c>
      <c r="C94" s="7" t="s">
        <v>1753</v>
      </c>
      <c r="D94" s="7" t="s">
        <v>323</v>
      </c>
      <c r="E94" s="6">
        <v>34768000</v>
      </c>
      <c r="F94" s="6">
        <v>2000000</v>
      </c>
      <c r="G94" s="6">
        <v>59500000</v>
      </c>
      <c r="H94" s="6">
        <v>94268000</v>
      </c>
      <c r="I94" s="6">
        <v>0</v>
      </c>
      <c r="J94" s="6">
        <v>94268000</v>
      </c>
      <c r="K94" s="6">
        <v>565459</v>
      </c>
      <c r="L94" s="6">
        <v>63139941</v>
      </c>
      <c r="M94" s="6">
        <v>3101451</v>
      </c>
      <c r="N94" s="6">
        <v>55368293</v>
      </c>
      <c r="O94" s="5">
        <v>87.69</v>
      </c>
    </row>
    <row r="95" spans="1:15" x14ac:dyDescent="0.25">
      <c r="A95" s="4" t="s">
        <v>1649</v>
      </c>
      <c r="B95" s="4" t="s">
        <v>322</v>
      </c>
      <c r="C95" s="7" t="s">
        <v>1752</v>
      </c>
      <c r="D95" s="7" t="s">
        <v>87</v>
      </c>
      <c r="E95" s="6">
        <v>0</v>
      </c>
      <c r="F95" s="6">
        <v>0</v>
      </c>
      <c r="G95" s="6">
        <v>40000000</v>
      </c>
      <c r="H95" s="6">
        <v>40000000</v>
      </c>
      <c r="I95" s="6">
        <v>0</v>
      </c>
      <c r="J95" s="6">
        <v>40000000</v>
      </c>
      <c r="K95" s="6">
        <v>0</v>
      </c>
      <c r="L95" s="6">
        <v>38868202</v>
      </c>
      <c r="M95" s="6">
        <v>0</v>
      </c>
      <c r="N95" s="6">
        <v>38868202</v>
      </c>
      <c r="O95" s="5">
        <v>100</v>
      </c>
    </row>
    <row r="96" spans="1:15" x14ac:dyDescent="0.25">
      <c r="A96" s="4" t="s">
        <v>1649</v>
      </c>
      <c r="B96" s="4" t="s">
        <v>320</v>
      </c>
      <c r="C96" s="7" t="s">
        <v>1751</v>
      </c>
      <c r="D96" s="7" t="s">
        <v>318</v>
      </c>
      <c r="E96" s="6">
        <v>10000000</v>
      </c>
      <c r="F96" s="6">
        <v>0</v>
      </c>
      <c r="G96" s="6">
        <v>0</v>
      </c>
      <c r="H96" s="6">
        <v>10000000</v>
      </c>
      <c r="I96" s="6">
        <v>0</v>
      </c>
      <c r="J96" s="6">
        <v>10000000</v>
      </c>
      <c r="K96" s="6">
        <v>0</v>
      </c>
      <c r="L96" s="6">
        <v>1048912</v>
      </c>
      <c r="M96" s="6">
        <v>0</v>
      </c>
      <c r="N96" s="6">
        <v>1048912</v>
      </c>
      <c r="O96" s="5">
        <v>100</v>
      </c>
    </row>
    <row r="97" spans="1:15" x14ac:dyDescent="0.25">
      <c r="A97" s="4" t="s">
        <v>1649</v>
      </c>
      <c r="B97" s="4" t="s">
        <v>317</v>
      </c>
      <c r="C97" s="7" t="s">
        <v>1750</v>
      </c>
      <c r="D97" s="7" t="s">
        <v>1032</v>
      </c>
      <c r="E97" s="6">
        <v>10000000</v>
      </c>
      <c r="F97" s="6">
        <v>0</v>
      </c>
      <c r="G97" s="6">
        <v>0</v>
      </c>
      <c r="H97" s="6">
        <v>10000000</v>
      </c>
      <c r="I97" s="6">
        <v>0</v>
      </c>
      <c r="J97" s="6">
        <v>10000000</v>
      </c>
      <c r="K97" s="6">
        <v>565459</v>
      </c>
      <c r="L97" s="6">
        <v>565459</v>
      </c>
      <c r="M97" s="6">
        <v>565459</v>
      </c>
      <c r="N97" s="6">
        <v>565459</v>
      </c>
      <c r="O97" s="5">
        <v>100</v>
      </c>
    </row>
    <row r="98" spans="1:15" x14ac:dyDescent="0.25">
      <c r="A98" s="4" t="s">
        <v>1649</v>
      </c>
      <c r="B98" s="4" t="s">
        <v>314</v>
      </c>
      <c r="C98" s="7" t="s">
        <v>1749</v>
      </c>
      <c r="D98" s="7" t="s">
        <v>1031</v>
      </c>
      <c r="E98" s="6">
        <v>14768000</v>
      </c>
      <c r="F98" s="6">
        <v>2000000</v>
      </c>
      <c r="G98" s="6">
        <v>0</v>
      </c>
      <c r="H98" s="6">
        <v>34268000</v>
      </c>
      <c r="I98" s="6">
        <v>0</v>
      </c>
      <c r="J98" s="6">
        <v>34268000</v>
      </c>
      <c r="K98" s="6">
        <v>0</v>
      </c>
      <c r="L98" s="6">
        <v>22657368</v>
      </c>
      <c r="M98" s="6">
        <v>2535992</v>
      </c>
      <c r="N98" s="6">
        <v>14885720</v>
      </c>
      <c r="O98" s="5">
        <v>65.7</v>
      </c>
    </row>
    <row r="99" spans="1:15" x14ac:dyDescent="0.25">
      <c r="A99" s="4" t="s">
        <v>1649</v>
      </c>
      <c r="B99" s="4" t="s">
        <v>311</v>
      </c>
      <c r="C99" s="7" t="s">
        <v>1748</v>
      </c>
      <c r="D99" s="7" t="s">
        <v>309</v>
      </c>
      <c r="E99" s="6">
        <v>14768000</v>
      </c>
      <c r="F99" s="6">
        <v>2000000</v>
      </c>
      <c r="G99" s="6">
        <v>19500000</v>
      </c>
      <c r="H99" s="6">
        <v>34268000</v>
      </c>
      <c r="I99" s="6">
        <v>0</v>
      </c>
      <c r="J99" s="6">
        <v>34268000</v>
      </c>
      <c r="K99" s="6">
        <v>0</v>
      </c>
      <c r="L99" s="6">
        <v>22657368</v>
      </c>
      <c r="M99" s="6">
        <v>2535992</v>
      </c>
      <c r="N99" s="6">
        <v>14885720</v>
      </c>
      <c r="O99" s="5">
        <v>65.7</v>
      </c>
    </row>
    <row r="100" spans="1:15" x14ac:dyDescent="0.25">
      <c r="A100" s="4" t="s">
        <v>1649</v>
      </c>
      <c r="B100" s="4" t="s">
        <v>308</v>
      </c>
      <c r="C100" s="7" t="s">
        <v>1747</v>
      </c>
      <c r="D100" s="7" t="s">
        <v>306</v>
      </c>
      <c r="E100" s="6">
        <v>0</v>
      </c>
      <c r="F100" s="6">
        <v>0</v>
      </c>
      <c r="G100" s="6">
        <v>19500000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1649</v>
      </c>
      <c r="B101" s="4" t="s">
        <v>305</v>
      </c>
      <c r="C101" s="7" t="s">
        <v>1746</v>
      </c>
      <c r="D101" s="7" t="s">
        <v>303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</row>
    <row r="102" spans="1:15" x14ac:dyDescent="0.25">
      <c r="A102" s="4" t="s">
        <v>1649</v>
      </c>
      <c r="B102" s="4" t="s">
        <v>302</v>
      </c>
      <c r="C102" s="7" t="s">
        <v>1745</v>
      </c>
      <c r="D102" s="7" t="s">
        <v>300</v>
      </c>
      <c r="E102" s="6">
        <v>200000000</v>
      </c>
      <c r="F102" s="6">
        <v>0</v>
      </c>
      <c r="G102" s="6">
        <v>107903</v>
      </c>
      <c r="H102" s="6">
        <v>200107903</v>
      </c>
      <c r="I102" s="6">
        <v>0</v>
      </c>
      <c r="J102" s="6">
        <v>200107903</v>
      </c>
      <c r="K102" s="6">
        <v>5100000</v>
      </c>
      <c r="L102" s="6">
        <v>138902291</v>
      </c>
      <c r="M102" s="6">
        <v>0</v>
      </c>
      <c r="N102" s="6">
        <v>127472095</v>
      </c>
      <c r="O102" s="5">
        <v>91.77</v>
      </c>
    </row>
    <row r="103" spans="1:15" x14ac:dyDescent="0.25">
      <c r="A103" s="4" t="s">
        <v>1649</v>
      </c>
      <c r="B103" s="4" t="s">
        <v>299</v>
      </c>
      <c r="C103" s="7" t="s">
        <v>1744</v>
      </c>
      <c r="D103" s="7" t="s">
        <v>696</v>
      </c>
      <c r="E103" s="6">
        <v>200000000</v>
      </c>
      <c r="F103" s="6">
        <v>0</v>
      </c>
      <c r="G103" s="6">
        <v>-12570663</v>
      </c>
      <c r="H103" s="6">
        <v>187429337</v>
      </c>
      <c r="I103" s="6">
        <v>0</v>
      </c>
      <c r="J103" s="6">
        <v>187429337</v>
      </c>
      <c r="K103" s="6">
        <v>5100000</v>
      </c>
      <c r="L103" s="6">
        <v>131285272</v>
      </c>
      <c r="M103" s="6">
        <v>0</v>
      </c>
      <c r="N103" s="6">
        <v>121389529</v>
      </c>
      <c r="O103" s="5">
        <v>92.46</v>
      </c>
    </row>
    <row r="104" spans="1:15" x14ac:dyDescent="0.25">
      <c r="A104" s="4" t="s">
        <v>1649</v>
      </c>
      <c r="B104" s="4" t="s">
        <v>296</v>
      </c>
      <c r="C104" s="7" t="s">
        <v>1743</v>
      </c>
      <c r="D104" s="7" t="s">
        <v>695</v>
      </c>
      <c r="E104" s="6">
        <v>0</v>
      </c>
      <c r="F104" s="6">
        <v>0</v>
      </c>
      <c r="G104" s="6">
        <v>12678566</v>
      </c>
      <c r="H104" s="6">
        <v>12678566</v>
      </c>
      <c r="I104" s="6">
        <v>0</v>
      </c>
      <c r="J104" s="6">
        <v>12678566</v>
      </c>
      <c r="K104" s="6">
        <v>0</v>
      </c>
      <c r="L104" s="6">
        <v>7617019</v>
      </c>
      <c r="M104" s="6">
        <v>0</v>
      </c>
      <c r="N104" s="6">
        <v>6082566</v>
      </c>
      <c r="O104" s="5">
        <v>79.849999999999994</v>
      </c>
    </row>
    <row r="105" spans="1:15" x14ac:dyDescent="0.25">
      <c r="A105" s="4" t="s">
        <v>1649</v>
      </c>
      <c r="B105" s="4" t="s">
        <v>293</v>
      </c>
      <c r="C105" s="7" t="s">
        <v>1742</v>
      </c>
      <c r="D105" s="7" t="s">
        <v>291</v>
      </c>
      <c r="E105" s="6">
        <v>23229000000</v>
      </c>
      <c r="F105" s="6">
        <v>0</v>
      </c>
      <c r="G105" s="6">
        <v>3136658367</v>
      </c>
      <c r="H105" s="6">
        <v>26365658367</v>
      </c>
      <c r="I105" s="6">
        <v>0</v>
      </c>
      <c r="J105" s="6">
        <v>26365658367</v>
      </c>
      <c r="K105" s="6">
        <v>2238972303</v>
      </c>
      <c r="L105" s="6">
        <v>21065732773</v>
      </c>
      <c r="M105" s="6">
        <v>2155313927</v>
      </c>
      <c r="N105" s="6">
        <v>16387718131</v>
      </c>
      <c r="O105" s="5">
        <v>77.790000000000006</v>
      </c>
    </row>
    <row r="106" spans="1:15" x14ac:dyDescent="0.25">
      <c r="A106" s="4" t="s">
        <v>1649</v>
      </c>
      <c r="B106" s="4" t="s">
        <v>290</v>
      </c>
      <c r="C106" s="7" t="s">
        <v>1741</v>
      </c>
      <c r="D106" s="7" t="s">
        <v>692</v>
      </c>
      <c r="E106" s="6">
        <v>23229000000</v>
      </c>
      <c r="F106" s="6">
        <v>0</v>
      </c>
      <c r="G106" s="6">
        <v>3136658367</v>
      </c>
      <c r="H106" s="6">
        <v>26365658367</v>
      </c>
      <c r="I106" s="6">
        <v>0</v>
      </c>
      <c r="J106" s="6">
        <v>26365658367</v>
      </c>
      <c r="K106" s="6">
        <v>2238972303</v>
      </c>
      <c r="L106" s="6">
        <v>21065732773</v>
      </c>
      <c r="M106" s="6">
        <v>2155313927</v>
      </c>
      <c r="N106" s="6">
        <v>16387718131</v>
      </c>
      <c r="O106" s="5">
        <v>77.790000000000006</v>
      </c>
    </row>
    <row r="107" spans="1:15" x14ac:dyDescent="0.25">
      <c r="A107" s="4" t="s">
        <v>1649</v>
      </c>
      <c r="B107" s="4" t="s">
        <v>287</v>
      </c>
      <c r="C107" s="7" t="s">
        <v>1740</v>
      </c>
      <c r="D107" s="7" t="s">
        <v>285</v>
      </c>
      <c r="E107" s="6">
        <v>5923272000</v>
      </c>
      <c r="F107" s="6">
        <v>0</v>
      </c>
      <c r="G107" s="6">
        <v>15000000</v>
      </c>
      <c r="H107" s="6">
        <v>5938272000</v>
      </c>
      <c r="I107" s="6">
        <v>0</v>
      </c>
      <c r="J107" s="6">
        <v>5938272000</v>
      </c>
      <c r="K107" s="6">
        <v>308775958</v>
      </c>
      <c r="L107" s="6">
        <v>2918923892</v>
      </c>
      <c r="M107" s="6">
        <v>308775958</v>
      </c>
      <c r="N107" s="6">
        <v>2918923892</v>
      </c>
      <c r="O107" s="5">
        <v>100</v>
      </c>
    </row>
    <row r="108" spans="1:15" x14ac:dyDescent="0.25">
      <c r="A108" s="4" t="s">
        <v>1649</v>
      </c>
      <c r="B108" s="4" t="s">
        <v>284</v>
      </c>
      <c r="C108" s="7" t="s">
        <v>1739</v>
      </c>
      <c r="D108" s="7" t="s">
        <v>689</v>
      </c>
      <c r="E108" s="6">
        <v>4372699000</v>
      </c>
      <c r="F108" s="6">
        <v>0</v>
      </c>
      <c r="G108" s="6">
        <v>15000000</v>
      </c>
      <c r="H108" s="6">
        <v>4387699000</v>
      </c>
      <c r="I108" s="6">
        <v>0</v>
      </c>
      <c r="J108" s="6">
        <v>4387699000</v>
      </c>
      <c r="K108" s="6">
        <v>235726918</v>
      </c>
      <c r="L108" s="6">
        <v>2270837862</v>
      </c>
      <c r="M108" s="6">
        <v>235726918</v>
      </c>
      <c r="N108" s="6">
        <v>2270837862</v>
      </c>
      <c r="O108" s="5">
        <v>100</v>
      </c>
    </row>
    <row r="109" spans="1:15" x14ac:dyDescent="0.25">
      <c r="A109" s="4" t="s">
        <v>1649</v>
      </c>
      <c r="B109" s="4" t="s">
        <v>281</v>
      </c>
      <c r="C109" s="7" t="s">
        <v>1738</v>
      </c>
      <c r="D109" s="7" t="s">
        <v>279</v>
      </c>
      <c r="E109" s="6">
        <v>2845513000</v>
      </c>
      <c r="F109" s="6">
        <v>0</v>
      </c>
      <c r="G109" s="6">
        <v>0</v>
      </c>
      <c r="H109" s="6">
        <v>2845513000</v>
      </c>
      <c r="I109" s="6">
        <v>0</v>
      </c>
      <c r="J109" s="6">
        <v>2845513000</v>
      </c>
      <c r="K109" s="6">
        <v>184522416</v>
      </c>
      <c r="L109" s="6">
        <v>1561490378</v>
      </c>
      <c r="M109" s="6">
        <v>184522416</v>
      </c>
      <c r="N109" s="6">
        <v>1561490378</v>
      </c>
      <c r="O109" s="5">
        <v>100</v>
      </c>
    </row>
    <row r="110" spans="1:15" x14ac:dyDescent="0.25">
      <c r="A110" s="4" t="s">
        <v>1649</v>
      </c>
      <c r="B110" s="4" t="s">
        <v>278</v>
      </c>
      <c r="C110" s="7" t="s">
        <v>1737</v>
      </c>
      <c r="D110" s="7" t="s">
        <v>276</v>
      </c>
      <c r="E110" s="6">
        <v>40322000</v>
      </c>
      <c r="F110" s="6">
        <v>0</v>
      </c>
      <c r="G110" s="6">
        <v>0</v>
      </c>
      <c r="H110" s="6">
        <v>40322000</v>
      </c>
      <c r="I110" s="6">
        <v>0</v>
      </c>
      <c r="J110" s="6">
        <v>40322000</v>
      </c>
      <c r="K110" s="6">
        <v>3384645</v>
      </c>
      <c r="L110" s="6">
        <v>30461806</v>
      </c>
      <c r="M110" s="6">
        <v>3384645</v>
      </c>
      <c r="N110" s="6">
        <v>30461806</v>
      </c>
      <c r="O110" s="5">
        <v>100</v>
      </c>
    </row>
    <row r="111" spans="1:15" ht="21" x14ac:dyDescent="0.25">
      <c r="A111" s="4" t="s">
        <v>1649</v>
      </c>
      <c r="B111" s="4" t="s">
        <v>275</v>
      </c>
      <c r="C111" s="7" t="s">
        <v>1736</v>
      </c>
      <c r="D111" s="7" t="s">
        <v>273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5">
        <v>0</v>
      </c>
    </row>
    <row r="112" spans="1:15" x14ac:dyDescent="0.25">
      <c r="A112" s="4" t="s">
        <v>1649</v>
      </c>
      <c r="B112" s="4" t="s">
        <v>272</v>
      </c>
      <c r="C112" s="7" t="s">
        <v>1735</v>
      </c>
      <c r="D112" s="7" t="s">
        <v>270</v>
      </c>
      <c r="E112" s="6">
        <v>5922000</v>
      </c>
      <c r="F112" s="6">
        <v>0</v>
      </c>
      <c r="G112" s="6">
        <v>0</v>
      </c>
      <c r="H112" s="6">
        <v>5922000</v>
      </c>
      <c r="I112" s="6">
        <v>0</v>
      </c>
      <c r="J112" s="6">
        <v>5922000</v>
      </c>
      <c r="K112" s="6">
        <v>512255</v>
      </c>
      <c r="L112" s="6">
        <v>3723006</v>
      </c>
      <c r="M112" s="6">
        <v>512255</v>
      </c>
      <c r="N112" s="6">
        <v>3723006</v>
      </c>
      <c r="O112" s="5">
        <v>100</v>
      </c>
    </row>
    <row r="113" spans="1:15" x14ac:dyDescent="0.25">
      <c r="A113" s="4" t="s">
        <v>1649</v>
      </c>
      <c r="B113" s="4" t="s">
        <v>269</v>
      </c>
      <c r="C113" s="7" t="s">
        <v>1734</v>
      </c>
      <c r="D113" s="7" t="s">
        <v>683</v>
      </c>
      <c r="E113" s="6">
        <v>3880000</v>
      </c>
      <c r="F113" s="6">
        <v>0</v>
      </c>
      <c r="G113" s="6">
        <v>0</v>
      </c>
      <c r="H113" s="6">
        <v>3880000</v>
      </c>
      <c r="I113" s="6">
        <v>0</v>
      </c>
      <c r="J113" s="6">
        <v>3880000</v>
      </c>
      <c r="K113" s="6">
        <v>305648</v>
      </c>
      <c r="L113" s="6">
        <v>3880000</v>
      </c>
      <c r="M113" s="6">
        <v>305648</v>
      </c>
      <c r="N113" s="6">
        <v>3880000</v>
      </c>
      <c r="O113" s="5">
        <v>100</v>
      </c>
    </row>
    <row r="114" spans="1:15" x14ac:dyDescent="0.25">
      <c r="A114" s="4" t="s">
        <v>1649</v>
      </c>
      <c r="B114" s="4" t="s">
        <v>266</v>
      </c>
      <c r="C114" s="7" t="s">
        <v>1733</v>
      </c>
      <c r="D114" s="7" t="s">
        <v>264</v>
      </c>
      <c r="E114" s="6">
        <v>87039000</v>
      </c>
      <c r="F114" s="6">
        <v>0</v>
      </c>
      <c r="G114" s="6">
        <v>0</v>
      </c>
      <c r="H114" s="6">
        <v>87039000</v>
      </c>
      <c r="I114" s="6">
        <v>0</v>
      </c>
      <c r="J114" s="6">
        <v>87039000</v>
      </c>
      <c r="K114" s="6">
        <v>8265339</v>
      </c>
      <c r="L114" s="6">
        <v>53390848</v>
      </c>
      <c r="M114" s="6">
        <v>8265339</v>
      </c>
      <c r="N114" s="6">
        <v>53390848</v>
      </c>
      <c r="O114" s="5">
        <v>100</v>
      </c>
    </row>
    <row r="115" spans="1:15" x14ac:dyDescent="0.25">
      <c r="A115" s="4" t="s">
        <v>1649</v>
      </c>
      <c r="B115" s="4" t="s">
        <v>263</v>
      </c>
      <c r="C115" s="7" t="s">
        <v>1732</v>
      </c>
      <c r="D115" s="7" t="s">
        <v>261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</row>
    <row r="116" spans="1:15" x14ac:dyDescent="0.25">
      <c r="A116" s="4" t="s">
        <v>1649</v>
      </c>
      <c r="B116" s="4" t="s">
        <v>260</v>
      </c>
      <c r="C116" s="7" t="s">
        <v>1731</v>
      </c>
      <c r="D116" s="7" t="s">
        <v>258</v>
      </c>
      <c r="E116" s="6">
        <v>363980000</v>
      </c>
      <c r="F116" s="6">
        <v>0</v>
      </c>
      <c r="G116" s="6">
        <v>0</v>
      </c>
      <c r="H116" s="6">
        <v>363980000</v>
      </c>
      <c r="I116" s="6">
        <v>0</v>
      </c>
      <c r="J116" s="6">
        <v>363980000</v>
      </c>
      <c r="K116" s="6">
        <v>0</v>
      </c>
      <c r="L116" s="6">
        <v>238808925</v>
      </c>
      <c r="M116" s="6">
        <v>0</v>
      </c>
      <c r="N116" s="6">
        <v>238808925</v>
      </c>
      <c r="O116" s="5">
        <v>100</v>
      </c>
    </row>
    <row r="117" spans="1:15" x14ac:dyDescent="0.25">
      <c r="A117" s="4" t="s">
        <v>1649</v>
      </c>
      <c r="B117" s="4" t="s">
        <v>257</v>
      </c>
      <c r="C117" s="7" t="s">
        <v>1730</v>
      </c>
      <c r="D117" s="7" t="s">
        <v>255</v>
      </c>
      <c r="E117" s="6">
        <v>332703000</v>
      </c>
      <c r="F117" s="6">
        <v>0</v>
      </c>
      <c r="G117" s="6">
        <v>0</v>
      </c>
      <c r="H117" s="6">
        <v>332703000</v>
      </c>
      <c r="I117" s="6">
        <v>0</v>
      </c>
      <c r="J117" s="6">
        <v>332703000</v>
      </c>
      <c r="K117" s="6">
        <v>0</v>
      </c>
      <c r="L117" s="6">
        <v>4088814</v>
      </c>
      <c r="M117" s="6">
        <v>0</v>
      </c>
      <c r="N117" s="6">
        <v>4088814</v>
      </c>
      <c r="O117" s="5">
        <v>100</v>
      </c>
    </row>
    <row r="118" spans="1:15" x14ac:dyDescent="0.25">
      <c r="A118" s="4" t="s">
        <v>1649</v>
      </c>
      <c r="B118" s="4" t="s">
        <v>254</v>
      </c>
      <c r="C118" s="7" t="s">
        <v>1729</v>
      </c>
      <c r="D118" s="7" t="s">
        <v>252</v>
      </c>
      <c r="E118" s="6">
        <v>185411000</v>
      </c>
      <c r="F118" s="6">
        <v>0</v>
      </c>
      <c r="G118" s="6">
        <v>0</v>
      </c>
      <c r="H118" s="6">
        <v>185411000</v>
      </c>
      <c r="I118" s="6">
        <v>0</v>
      </c>
      <c r="J118" s="6">
        <v>185411000</v>
      </c>
      <c r="K118" s="6">
        <v>5616884</v>
      </c>
      <c r="L118" s="6">
        <v>53684909</v>
      </c>
      <c r="M118" s="6">
        <v>5616884</v>
      </c>
      <c r="N118" s="6">
        <v>53684909</v>
      </c>
      <c r="O118" s="5">
        <v>100</v>
      </c>
    </row>
    <row r="119" spans="1:15" x14ac:dyDescent="0.25">
      <c r="A119" s="4" t="s">
        <v>1649</v>
      </c>
      <c r="B119" s="4" t="s">
        <v>251</v>
      </c>
      <c r="C119" s="7" t="s">
        <v>1728</v>
      </c>
      <c r="D119" s="7" t="s">
        <v>249</v>
      </c>
      <c r="E119" s="6">
        <v>391722000</v>
      </c>
      <c r="F119" s="6">
        <v>0</v>
      </c>
      <c r="G119" s="6">
        <v>0</v>
      </c>
      <c r="H119" s="6">
        <v>391722000</v>
      </c>
      <c r="I119" s="6">
        <v>0</v>
      </c>
      <c r="J119" s="6">
        <v>391722000</v>
      </c>
      <c r="K119" s="6">
        <v>26155828</v>
      </c>
      <c r="L119" s="6">
        <v>222459395</v>
      </c>
      <c r="M119" s="6">
        <v>26155828</v>
      </c>
      <c r="N119" s="6">
        <v>222459395</v>
      </c>
      <c r="O119" s="5">
        <v>100</v>
      </c>
    </row>
    <row r="120" spans="1:15" x14ac:dyDescent="0.25">
      <c r="A120" s="4" t="s">
        <v>1649</v>
      </c>
      <c r="B120" s="4" t="s">
        <v>248</v>
      </c>
      <c r="C120" s="7" t="s">
        <v>1727</v>
      </c>
      <c r="D120" s="7" t="s">
        <v>246</v>
      </c>
      <c r="E120" s="6">
        <v>68653000</v>
      </c>
      <c r="F120" s="6">
        <v>0</v>
      </c>
      <c r="G120" s="6">
        <v>0</v>
      </c>
      <c r="H120" s="6">
        <v>68653000</v>
      </c>
      <c r="I120" s="6">
        <v>0</v>
      </c>
      <c r="J120" s="6">
        <v>68653000</v>
      </c>
      <c r="K120" s="6">
        <v>6614345</v>
      </c>
      <c r="L120" s="6">
        <v>58563030</v>
      </c>
      <c r="M120" s="6">
        <v>6614345</v>
      </c>
      <c r="N120" s="6">
        <v>58563030</v>
      </c>
      <c r="O120" s="5">
        <v>100</v>
      </c>
    </row>
    <row r="121" spans="1:15" x14ac:dyDescent="0.25">
      <c r="A121" s="4" t="s">
        <v>1649</v>
      </c>
      <c r="B121" s="4" t="s">
        <v>245</v>
      </c>
      <c r="C121" s="7" t="s">
        <v>1726</v>
      </c>
      <c r="D121" s="7" t="s">
        <v>243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1649</v>
      </c>
      <c r="B122" s="4" t="s">
        <v>242</v>
      </c>
      <c r="C122" s="7" t="s">
        <v>1725</v>
      </c>
      <c r="D122" s="7" t="s">
        <v>240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</row>
    <row r="123" spans="1:15" x14ac:dyDescent="0.25">
      <c r="A123" s="4" t="s">
        <v>1649</v>
      </c>
      <c r="B123" s="4" t="s">
        <v>239</v>
      </c>
      <c r="C123" s="7" t="s">
        <v>1724</v>
      </c>
      <c r="D123" s="7" t="s">
        <v>237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</row>
    <row r="124" spans="1:15" x14ac:dyDescent="0.25">
      <c r="A124" s="4" t="s">
        <v>1649</v>
      </c>
      <c r="B124" s="4" t="s">
        <v>236</v>
      </c>
      <c r="C124" s="7" t="s">
        <v>1723</v>
      </c>
      <c r="D124" s="7" t="s">
        <v>234</v>
      </c>
      <c r="E124" s="6">
        <v>0</v>
      </c>
      <c r="F124" s="6">
        <v>0</v>
      </c>
      <c r="G124" s="6">
        <v>8500000</v>
      </c>
      <c r="H124" s="6">
        <v>8500000</v>
      </c>
      <c r="I124" s="6">
        <v>0</v>
      </c>
      <c r="J124" s="6">
        <v>8500000</v>
      </c>
      <c r="K124" s="6">
        <v>0</v>
      </c>
      <c r="L124" s="6">
        <v>3826338</v>
      </c>
      <c r="M124" s="6">
        <v>0</v>
      </c>
      <c r="N124" s="6">
        <v>3826338</v>
      </c>
      <c r="O124" s="5">
        <v>100</v>
      </c>
    </row>
    <row r="125" spans="1:15" x14ac:dyDescent="0.25">
      <c r="A125" s="4" t="s">
        <v>1649</v>
      </c>
      <c r="B125" s="4" t="s">
        <v>233</v>
      </c>
      <c r="C125" s="7" t="s">
        <v>1722</v>
      </c>
      <c r="D125" s="7" t="s">
        <v>231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1649</v>
      </c>
      <c r="B126" s="4" t="s">
        <v>230</v>
      </c>
      <c r="C126" s="7" t="s">
        <v>1721</v>
      </c>
      <c r="D126" s="7" t="s">
        <v>228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1649</v>
      </c>
      <c r="B127" s="4" t="s">
        <v>227</v>
      </c>
      <c r="C127" s="7" t="s">
        <v>1720</v>
      </c>
      <c r="D127" s="7" t="s">
        <v>225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5">
        <v>0</v>
      </c>
    </row>
    <row r="128" spans="1:15" x14ac:dyDescent="0.25">
      <c r="A128" s="4" t="s">
        <v>1649</v>
      </c>
      <c r="B128" s="4" t="s">
        <v>224</v>
      </c>
      <c r="C128" s="7" t="s">
        <v>1719</v>
      </c>
      <c r="D128" s="7" t="s">
        <v>222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5">
        <v>0</v>
      </c>
    </row>
    <row r="129" spans="1:15" x14ac:dyDescent="0.25">
      <c r="A129" s="4" t="s">
        <v>1649</v>
      </c>
      <c r="B129" s="4" t="s">
        <v>221</v>
      </c>
      <c r="C129" s="7" t="s">
        <v>1718</v>
      </c>
      <c r="D129" s="7" t="s">
        <v>219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1649</v>
      </c>
      <c r="B130" s="4" t="s">
        <v>218</v>
      </c>
      <c r="C130" s="7" t="s">
        <v>1717</v>
      </c>
      <c r="D130" s="7" t="s">
        <v>216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5">
        <v>0</v>
      </c>
    </row>
    <row r="131" spans="1:15" x14ac:dyDescent="0.25">
      <c r="A131" s="4" t="s">
        <v>1649</v>
      </c>
      <c r="B131" s="4" t="s">
        <v>215</v>
      </c>
      <c r="C131" s="7" t="s">
        <v>1716</v>
      </c>
      <c r="D131" s="7" t="s">
        <v>213</v>
      </c>
      <c r="E131" s="6">
        <v>15808000</v>
      </c>
      <c r="F131" s="6">
        <v>0</v>
      </c>
      <c r="G131" s="6">
        <v>0</v>
      </c>
      <c r="H131" s="6">
        <v>15808000</v>
      </c>
      <c r="I131" s="6">
        <v>0</v>
      </c>
      <c r="J131" s="6">
        <v>15808000</v>
      </c>
      <c r="K131" s="6">
        <v>349558</v>
      </c>
      <c r="L131" s="6">
        <v>4865715</v>
      </c>
      <c r="M131" s="6">
        <v>349558</v>
      </c>
      <c r="N131" s="6">
        <v>4865715</v>
      </c>
      <c r="O131" s="5">
        <v>100</v>
      </c>
    </row>
    <row r="132" spans="1:15" x14ac:dyDescent="0.25">
      <c r="A132" s="4" t="s">
        <v>1649</v>
      </c>
      <c r="B132" s="4" t="s">
        <v>212</v>
      </c>
      <c r="C132" s="7" t="s">
        <v>1715</v>
      </c>
      <c r="D132" s="7" t="s">
        <v>210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5">
        <v>0</v>
      </c>
    </row>
    <row r="133" spans="1:15" x14ac:dyDescent="0.25">
      <c r="A133" s="4" t="s">
        <v>1649</v>
      </c>
      <c r="B133" s="4" t="s">
        <v>209</v>
      </c>
      <c r="C133" s="7" t="s">
        <v>1714</v>
      </c>
      <c r="D133" s="7" t="s">
        <v>207</v>
      </c>
      <c r="E133" s="6">
        <v>31746000</v>
      </c>
      <c r="F133" s="6">
        <v>0</v>
      </c>
      <c r="G133" s="6">
        <v>6500000</v>
      </c>
      <c r="H133" s="6">
        <v>38246000</v>
      </c>
      <c r="I133" s="6">
        <v>0</v>
      </c>
      <c r="J133" s="6">
        <v>38246000</v>
      </c>
      <c r="K133" s="6">
        <v>0</v>
      </c>
      <c r="L133" s="6">
        <v>31594698</v>
      </c>
      <c r="M133" s="6">
        <v>0</v>
      </c>
      <c r="N133" s="6">
        <v>31594698</v>
      </c>
      <c r="O133" s="5">
        <v>100</v>
      </c>
    </row>
    <row r="134" spans="1:15" x14ac:dyDescent="0.25">
      <c r="A134" s="4" t="s">
        <v>1649</v>
      </c>
      <c r="B134" s="4" t="s">
        <v>206</v>
      </c>
      <c r="C134" s="7" t="s">
        <v>1713</v>
      </c>
      <c r="D134" s="7" t="s">
        <v>204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1649</v>
      </c>
      <c r="B135" s="4" t="s">
        <v>203</v>
      </c>
      <c r="C135" s="7" t="s">
        <v>1712</v>
      </c>
      <c r="D135" s="7" t="s">
        <v>201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1649</v>
      </c>
      <c r="B136" s="4" t="s">
        <v>200</v>
      </c>
      <c r="C136" s="7" t="s">
        <v>1711</v>
      </c>
      <c r="D136" s="7" t="s">
        <v>198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1649</v>
      </c>
      <c r="B137" s="4" t="s">
        <v>197</v>
      </c>
      <c r="C137" s="7" t="s">
        <v>1710</v>
      </c>
      <c r="D137" s="7" t="s">
        <v>195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5">
        <v>0</v>
      </c>
    </row>
    <row r="138" spans="1:15" x14ac:dyDescent="0.25">
      <c r="A138" s="4" t="s">
        <v>1649</v>
      </c>
      <c r="B138" s="4" t="s">
        <v>194</v>
      </c>
      <c r="C138" s="7" t="s">
        <v>1709</v>
      </c>
      <c r="D138" s="7" t="s">
        <v>192</v>
      </c>
      <c r="E138" s="6">
        <v>1550573000</v>
      </c>
      <c r="F138" s="6">
        <v>0</v>
      </c>
      <c r="G138" s="6">
        <v>0</v>
      </c>
      <c r="H138" s="6">
        <v>1550573000</v>
      </c>
      <c r="I138" s="6">
        <v>0</v>
      </c>
      <c r="J138" s="6">
        <v>1550573000</v>
      </c>
      <c r="K138" s="6">
        <v>73049040</v>
      </c>
      <c r="L138" s="6">
        <v>648086030</v>
      </c>
      <c r="M138" s="6">
        <v>73049040</v>
      </c>
      <c r="N138" s="6">
        <v>648086030</v>
      </c>
      <c r="O138" s="5">
        <v>100</v>
      </c>
    </row>
    <row r="139" spans="1:15" x14ac:dyDescent="0.25">
      <c r="A139" s="4" t="s">
        <v>1649</v>
      </c>
      <c r="B139" s="4" t="s">
        <v>191</v>
      </c>
      <c r="C139" s="7" t="s">
        <v>1708</v>
      </c>
      <c r="D139" s="7" t="s">
        <v>189</v>
      </c>
      <c r="E139" s="6">
        <v>1058900000</v>
      </c>
      <c r="F139" s="6">
        <v>0</v>
      </c>
      <c r="G139" s="6">
        <v>0</v>
      </c>
      <c r="H139" s="6">
        <v>1058900000</v>
      </c>
      <c r="I139" s="6">
        <v>0</v>
      </c>
      <c r="J139" s="6">
        <v>1058900000</v>
      </c>
      <c r="K139" s="6">
        <v>43832340</v>
      </c>
      <c r="L139" s="6">
        <v>406086230</v>
      </c>
      <c r="M139" s="6">
        <v>43832340</v>
      </c>
      <c r="N139" s="6">
        <v>406086230</v>
      </c>
      <c r="O139" s="5">
        <v>100</v>
      </c>
    </row>
    <row r="140" spans="1:15" x14ac:dyDescent="0.25">
      <c r="A140" s="4" t="s">
        <v>1649</v>
      </c>
      <c r="B140" s="4" t="s">
        <v>188</v>
      </c>
      <c r="C140" s="7" t="s">
        <v>1707</v>
      </c>
      <c r="D140" s="7" t="s">
        <v>655</v>
      </c>
      <c r="E140" s="6">
        <v>291462000</v>
      </c>
      <c r="F140" s="6">
        <v>0</v>
      </c>
      <c r="G140" s="6">
        <v>0</v>
      </c>
      <c r="H140" s="6">
        <v>291462000</v>
      </c>
      <c r="I140" s="6">
        <v>0</v>
      </c>
      <c r="J140" s="6">
        <v>291462000</v>
      </c>
      <c r="K140" s="6">
        <v>0</v>
      </c>
      <c r="L140" s="6">
        <v>23124767</v>
      </c>
      <c r="M140" s="6">
        <v>0</v>
      </c>
      <c r="N140" s="6">
        <v>23124767</v>
      </c>
      <c r="O140" s="5">
        <v>100</v>
      </c>
    </row>
    <row r="141" spans="1:15" x14ac:dyDescent="0.25">
      <c r="A141" s="4" t="s">
        <v>1649</v>
      </c>
      <c r="B141" s="4" t="s">
        <v>185</v>
      </c>
      <c r="C141" s="7" t="s">
        <v>1706</v>
      </c>
      <c r="D141" s="7" t="s">
        <v>183</v>
      </c>
      <c r="E141" s="6">
        <v>233673000</v>
      </c>
      <c r="F141" s="6">
        <v>0</v>
      </c>
      <c r="G141" s="6">
        <v>0</v>
      </c>
      <c r="H141" s="6">
        <v>233673000</v>
      </c>
      <c r="I141" s="6">
        <v>0</v>
      </c>
      <c r="J141" s="6">
        <v>233673000</v>
      </c>
      <c r="K141" s="6">
        <v>9869700</v>
      </c>
      <c r="L141" s="6">
        <v>108160800</v>
      </c>
      <c r="M141" s="6">
        <v>9869700</v>
      </c>
      <c r="N141" s="6">
        <v>108160800</v>
      </c>
      <c r="O141" s="5">
        <v>100</v>
      </c>
    </row>
    <row r="142" spans="1:15" x14ac:dyDescent="0.25">
      <c r="A142" s="4" t="s">
        <v>1649</v>
      </c>
      <c r="B142" s="4" t="s">
        <v>182</v>
      </c>
      <c r="C142" s="7" t="s">
        <v>1705</v>
      </c>
      <c r="D142" s="7" t="s">
        <v>180</v>
      </c>
      <c r="E142" s="6">
        <v>291064000</v>
      </c>
      <c r="F142" s="6">
        <v>0</v>
      </c>
      <c r="G142" s="6">
        <v>0</v>
      </c>
      <c r="H142" s="6">
        <v>291064000</v>
      </c>
      <c r="I142" s="6">
        <v>0</v>
      </c>
      <c r="J142" s="6">
        <v>291064000</v>
      </c>
      <c r="K142" s="6">
        <v>19459700</v>
      </c>
      <c r="L142" s="6">
        <v>144909550</v>
      </c>
      <c r="M142" s="6">
        <v>19459700</v>
      </c>
      <c r="N142" s="6">
        <v>144909550</v>
      </c>
      <c r="O142" s="5">
        <v>100</v>
      </c>
    </row>
    <row r="143" spans="1:15" x14ac:dyDescent="0.25">
      <c r="A143" s="4" t="s">
        <v>1649</v>
      </c>
      <c r="B143" s="4" t="s">
        <v>179</v>
      </c>
      <c r="C143" s="7" t="s">
        <v>1704</v>
      </c>
      <c r="D143" s="7" t="s">
        <v>177</v>
      </c>
      <c r="E143" s="6">
        <v>83415000</v>
      </c>
      <c r="F143" s="6">
        <v>0</v>
      </c>
      <c r="G143" s="6">
        <v>0</v>
      </c>
      <c r="H143" s="6">
        <v>83415000</v>
      </c>
      <c r="I143" s="6">
        <v>0</v>
      </c>
      <c r="J143" s="6">
        <v>83415000</v>
      </c>
      <c r="K143" s="6">
        <v>5212140</v>
      </c>
      <c r="L143" s="6">
        <v>42283913</v>
      </c>
      <c r="M143" s="6">
        <v>5212140</v>
      </c>
      <c r="N143" s="6">
        <v>42283913</v>
      </c>
      <c r="O143" s="5">
        <v>100</v>
      </c>
    </row>
    <row r="144" spans="1:15" x14ac:dyDescent="0.25">
      <c r="A144" s="4" t="s">
        <v>1649</v>
      </c>
      <c r="B144" s="4" t="s">
        <v>176</v>
      </c>
      <c r="C144" s="7" t="s">
        <v>1703</v>
      </c>
      <c r="D144" s="7" t="s">
        <v>174</v>
      </c>
      <c r="E144" s="6">
        <v>159286000</v>
      </c>
      <c r="F144" s="6">
        <v>0</v>
      </c>
      <c r="G144" s="6">
        <v>0</v>
      </c>
      <c r="H144" s="6">
        <v>159286000</v>
      </c>
      <c r="I144" s="6">
        <v>0</v>
      </c>
      <c r="J144" s="6">
        <v>159286000</v>
      </c>
      <c r="K144" s="6">
        <v>9290800</v>
      </c>
      <c r="L144" s="6">
        <v>87607200</v>
      </c>
      <c r="M144" s="6">
        <v>9290800</v>
      </c>
      <c r="N144" s="6">
        <v>87607200</v>
      </c>
      <c r="O144" s="5">
        <v>100</v>
      </c>
    </row>
    <row r="145" spans="1:15" x14ac:dyDescent="0.25">
      <c r="A145" s="4" t="s">
        <v>1649</v>
      </c>
      <c r="B145" s="4" t="s">
        <v>173</v>
      </c>
      <c r="C145" s="7" t="s">
        <v>1702</v>
      </c>
      <c r="D145" s="7" t="s">
        <v>171</v>
      </c>
      <c r="E145" s="6">
        <v>491673000</v>
      </c>
      <c r="F145" s="6">
        <v>0</v>
      </c>
      <c r="G145" s="6">
        <v>0</v>
      </c>
      <c r="H145" s="6">
        <v>491673000</v>
      </c>
      <c r="I145" s="6">
        <v>0</v>
      </c>
      <c r="J145" s="6">
        <v>491673000</v>
      </c>
      <c r="K145" s="6">
        <v>29216700</v>
      </c>
      <c r="L145" s="6">
        <v>241999800</v>
      </c>
      <c r="M145" s="6">
        <v>29216700</v>
      </c>
      <c r="N145" s="6">
        <v>241999800</v>
      </c>
      <c r="O145" s="5">
        <v>100</v>
      </c>
    </row>
    <row r="146" spans="1:15" x14ac:dyDescent="0.25">
      <c r="A146" s="4" t="s">
        <v>1649</v>
      </c>
      <c r="B146" s="4" t="s">
        <v>170</v>
      </c>
      <c r="C146" s="7" t="s">
        <v>1701</v>
      </c>
      <c r="D146" s="7" t="s">
        <v>647</v>
      </c>
      <c r="E146" s="6">
        <v>115324000</v>
      </c>
      <c r="F146" s="6">
        <v>0</v>
      </c>
      <c r="G146" s="6">
        <v>0</v>
      </c>
      <c r="H146" s="6">
        <v>115324000</v>
      </c>
      <c r="I146" s="6">
        <v>0</v>
      </c>
      <c r="J146" s="6">
        <v>115324000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</row>
    <row r="147" spans="1:15" x14ac:dyDescent="0.25">
      <c r="A147" s="4" t="s">
        <v>1649</v>
      </c>
      <c r="B147" s="4" t="s">
        <v>167</v>
      </c>
      <c r="C147" s="7" t="s">
        <v>1700</v>
      </c>
      <c r="D147" s="7" t="s">
        <v>165</v>
      </c>
      <c r="E147" s="6">
        <v>177241000</v>
      </c>
      <c r="F147" s="6">
        <v>0</v>
      </c>
      <c r="G147" s="6">
        <v>0</v>
      </c>
      <c r="H147" s="6">
        <v>177241000</v>
      </c>
      <c r="I147" s="6">
        <v>0</v>
      </c>
      <c r="J147" s="6">
        <v>177241000</v>
      </c>
      <c r="K147" s="6">
        <v>17602800</v>
      </c>
      <c r="L147" s="6">
        <v>132491400</v>
      </c>
      <c r="M147" s="6">
        <v>17602800</v>
      </c>
      <c r="N147" s="6">
        <v>132491400</v>
      </c>
      <c r="O147" s="5">
        <v>100</v>
      </c>
    </row>
    <row r="148" spans="1:15" x14ac:dyDescent="0.25">
      <c r="A148" s="4" t="s">
        <v>1649</v>
      </c>
      <c r="B148" s="4" t="s">
        <v>164</v>
      </c>
      <c r="C148" s="7" t="s">
        <v>1699</v>
      </c>
      <c r="D148" s="7" t="s">
        <v>644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1649</v>
      </c>
      <c r="B149" s="4" t="s">
        <v>161</v>
      </c>
      <c r="C149" s="7" t="s">
        <v>1698</v>
      </c>
      <c r="D149" s="7" t="s">
        <v>159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</row>
    <row r="150" spans="1:15" x14ac:dyDescent="0.25">
      <c r="A150" s="4" t="s">
        <v>1649</v>
      </c>
      <c r="B150" s="4" t="s">
        <v>158</v>
      </c>
      <c r="C150" s="7" t="s">
        <v>1697</v>
      </c>
      <c r="D150" s="7" t="s">
        <v>156</v>
      </c>
      <c r="E150" s="6">
        <v>119465000</v>
      </c>
      <c r="F150" s="6">
        <v>0</v>
      </c>
      <c r="G150" s="6">
        <v>0</v>
      </c>
      <c r="H150" s="6">
        <v>119465000</v>
      </c>
      <c r="I150" s="6">
        <v>0</v>
      </c>
      <c r="J150" s="6">
        <v>119465000</v>
      </c>
      <c r="K150" s="6">
        <v>6967600</v>
      </c>
      <c r="L150" s="6">
        <v>65702000</v>
      </c>
      <c r="M150" s="6">
        <v>6967600</v>
      </c>
      <c r="N150" s="6">
        <v>65702000</v>
      </c>
      <c r="O150" s="5">
        <v>100</v>
      </c>
    </row>
    <row r="151" spans="1:15" x14ac:dyDescent="0.25">
      <c r="A151" s="4" t="s">
        <v>1649</v>
      </c>
      <c r="B151" s="4" t="s">
        <v>155</v>
      </c>
      <c r="C151" s="7" t="s">
        <v>1696</v>
      </c>
      <c r="D151" s="7" t="s">
        <v>153</v>
      </c>
      <c r="E151" s="6">
        <v>79643000</v>
      </c>
      <c r="F151" s="6">
        <v>0</v>
      </c>
      <c r="G151" s="6">
        <v>0</v>
      </c>
      <c r="H151" s="6">
        <v>79643000</v>
      </c>
      <c r="I151" s="6">
        <v>0</v>
      </c>
      <c r="J151" s="6">
        <v>79643000</v>
      </c>
      <c r="K151" s="6">
        <v>4646300</v>
      </c>
      <c r="L151" s="6">
        <v>43806400</v>
      </c>
      <c r="M151" s="6">
        <v>4646300</v>
      </c>
      <c r="N151" s="6">
        <v>43806400</v>
      </c>
      <c r="O151" s="5">
        <v>100</v>
      </c>
    </row>
    <row r="152" spans="1:15" x14ac:dyDescent="0.25">
      <c r="A152" s="4" t="s">
        <v>1649</v>
      </c>
      <c r="B152" s="4" t="s">
        <v>152</v>
      </c>
      <c r="C152" s="7" t="s">
        <v>1695</v>
      </c>
      <c r="D152" s="7" t="s">
        <v>150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1649</v>
      </c>
      <c r="B153" s="4" t="s">
        <v>149</v>
      </c>
      <c r="C153" s="7" t="s">
        <v>1694</v>
      </c>
      <c r="D153" s="7" t="s">
        <v>147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1649</v>
      </c>
      <c r="B154" s="4" t="s">
        <v>146</v>
      </c>
      <c r="C154" s="7" t="s">
        <v>1693</v>
      </c>
      <c r="D154" s="7" t="s">
        <v>144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5">
        <v>0</v>
      </c>
    </row>
    <row r="155" spans="1:15" x14ac:dyDescent="0.25">
      <c r="A155" s="4" t="s">
        <v>1649</v>
      </c>
      <c r="B155" s="4" t="s">
        <v>143</v>
      </c>
      <c r="C155" s="7" t="s">
        <v>1692</v>
      </c>
      <c r="D155" s="7" t="s">
        <v>141</v>
      </c>
      <c r="E155" s="6">
        <v>1386710000</v>
      </c>
      <c r="F155" s="6">
        <v>0</v>
      </c>
      <c r="G155" s="6">
        <v>-242000000</v>
      </c>
      <c r="H155" s="6">
        <v>1144710000</v>
      </c>
      <c r="I155" s="6">
        <v>0</v>
      </c>
      <c r="J155" s="6">
        <v>1144710000</v>
      </c>
      <c r="K155" s="6">
        <v>18426068</v>
      </c>
      <c r="L155" s="6">
        <v>891475062</v>
      </c>
      <c r="M155" s="6">
        <v>45756064</v>
      </c>
      <c r="N155" s="6">
        <v>447276748</v>
      </c>
      <c r="O155" s="5">
        <v>50.17</v>
      </c>
    </row>
    <row r="156" spans="1:15" x14ac:dyDescent="0.25">
      <c r="A156" s="4" t="s">
        <v>1649</v>
      </c>
      <c r="B156" s="4" t="s">
        <v>140</v>
      </c>
      <c r="C156" s="7" t="s">
        <v>1691</v>
      </c>
      <c r="D156" s="7" t="s">
        <v>634</v>
      </c>
      <c r="E156" s="6">
        <v>1386710000</v>
      </c>
      <c r="F156" s="6">
        <v>0</v>
      </c>
      <c r="G156" s="6">
        <v>-242000000</v>
      </c>
      <c r="H156" s="6">
        <v>1144710000</v>
      </c>
      <c r="I156" s="6">
        <v>0</v>
      </c>
      <c r="J156" s="6">
        <v>1144710000</v>
      </c>
      <c r="K156" s="6">
        <v>18426068</v>
      </c>
      <c r="L156" s="6">
        <v>891475062</v>
      </c>
      <c r="M156" s="6">
        <v>45756064</v>
      </c>
      <c r="N156" s="6">
        <v>447276748</v>
      </c>
      <c r="O156" s="5">
        <v>50.17</v>
      </c>
    </row>
    <row r="157" spans="1:15" x14ac:dyDescent="0.25">
      <c r="A157" s="4" t="s">
        <v>1649</v>
      </c>
      <c r="B157" s="4" t="s">
        <v>137</v>
      </c>
      <c r="C157" s="7" t="s">
        <v>1690</v>
      </c>
      <c r="D157" s="7" t="s">
        <v>135</v>
      </c>
      <c r="E157" s="6">
        <v>305907000</v>
      </c>
      <c r="F157" s="6">
        <v>0</v>
      </c>
      <c r="G157" s="6">
        <v>0</v>
      </c>
      <c r="H157" s="6">
        <v>305907000</v>
      </c>
      <c r="I157" s="6">
        <v>0</v>
      </c>
      <c r="J157" s="6">
        <v>305907000</v>
      </c>
      <c r="K157" s="6">
        <v>0</v>
      </c>
      <c r="L157" s="6">
        <v>244958014</v>
      </c>
      <c r="M157" s="6">
        <v>13521448</v>
      </c>
      <c r="N157" s="6">
        <v>144294437</v>
      </c>
      <c r="O157" s="5">
        <v>74.11</v>
      </c>
    </row>
    <row r="158" spans="1:15" x14ac:dyDescent="0.25">
      <c r="A158" s="4" t="s">
        <v>1649</v>
      </c>
      <c r="B158" s="4" t="s">
        <v>134</v>
      </c>
      <c r="C158" s="7" t="s">
        <v>1689</v>
      </c>
      <c r="D158" s="7" t="s">
        <v>631</v>
      </c>
      <c r="E158" s="6">
        <v>661196000</v>
      </c>
      <c r="F158" s="6">
        <v>0</v>
      </c>
      <c r="G158" s="6">
        <v>100000000</v>
      </c>
      <c r="H158" s="6">
        <v>761196000</v>
      </c>
      <c r="I158" s="6">
        <v>0</v>
      </c>
      <c r="J158" s="6">
        <v>761196000</v>
      </c>
      <c r="K158" s="6">
        <v>4836268</v>
      </c>
      <c r="L158" s="6">
        <v>605719608</v>
      </c>
      <c r="M158" s="6">
        <v>22859816</v>
      </c>
      <c r="N158" s="6">
        <v>282918591</v>
      </c>
      <c r="O158" s="5">
        <v>43.13</v>
      </c>
    </row>
    <row r="159" spans="1:15" x14ac:dyDescent="0.25">
      <c r="A159" s="4" t="s">
        <v>1649</v>
      </c>
      <c r="B159" s="4" t="s">
        <v>131</v>
      </c>
      <c r="C159" s="7" t="s">
        <v>1688</v>
      </c>
      <c r="D159" s="7" t="s">
        <v>129</v>
      </c>
      <c r="E159" s="6">
        <v>119607000</v>
      </c>
      <c r="F159" s="6">
        <v>0</v>
      </c>
      <c r="G159" s="6">
        <v>-52000000</v>
      </c>
      <c r="H159" s="6">
        <v>67607000</v>
      </c>
      <c r="I159" s="6">
        <v>0</v>
      </c>
      <c r="J159" s="6">
        <v>67607000</v>
      </c>
      <c r="K159" s="6">
        <v>13589800</v>
      </c>
      <c r="L159" s="6">
        <v>40797440</v>
      </c>
      <c r="M159" s="6">
        <v>9374800</v>
      </c>
      <c r="N159" s="6">
        <v>20063720</v>
      </c>
      <c r="O159" s="5">
        <v>49.18</v>
      </c>
    </row>
    <row r="160" spans="1:15" x14ac:dyDescent="0.25">
      <c r="A160" s="4" t="s">
        <v>1649</v>
      </c>
      <c r="B160" s="4" t="s">
        <v>128</v>
      </c>
      <c r="C160" s="7" t="s">
        <v>1687</v>
      </c>
      <c r="D160" s="7" t="s">
        <v>126</v>
      </c>
      <c r="E160" s="6">
        <v>300000000</v>
      </c>
      <c r="F160" s="6">
        <v>0</v>
      </c>
      <c r="G160" s="6">
        <v>-290000000</v>
      </c>
      <c r="H160" s="6">
        <v>10000000</v>
      </c>
      <c r="I160" s="6">
        <v>0</v>
      </c>
      <c r="J160" s="6">
        <v>10000000</v>
      </c>
      <c r="K160" s="6">
        <v>0</v>
      </c>
      <c r="L160" s="6">
        <v>0</v>
      </c>
      <c r="M160" s="6">
        <v>0</v>
      </c>
      <c r="N160" s="6">
        <v>0</v>
      </c>
      <c r="O160" s="5">
        <v>0</v>
      </c>
    </row>
    <row r="161" spans="1:15" x14ac:dyDescent="0.25">
      <c r="A161" s="4" t="s">
        <v>1649</v>
      </c>
      <c r="B161" s="4" t="s">
        <v>125</v>
      </c>
      <c r="C161" s="7" t="s">
        <v>1686</v>
      </c>
      <c r="D161" s="7" t="s">
        <v>123</v>
      </c>
      <c r="E161" s="6">
        <v>15695018000</v>
      </c>
      <c r="F161" s="6">
        <v>0</v>
      </c>
      <c r="G161" s="6">
        <v>3028021000</v>
      </c>
      <c r="H161" s="6">
        <v>18723039000</v>
      </c>
      <c r="I161" s="6">
        <v>0</v>
      </c>
      <c r="J161" s="6">
        <v>18723039000</v>
      </c>
      <c r="K161" s="6">
        <v>1911770277</v>
      </c>
      <c r="L161" s="6">
        <v>16913141820</v>
      </c>
      <c r="M161" s="6">
        <v>1800101161</v>
      </c>
      <c r="N161" s="6">
        <v>12711676184</v>
      </c>
      <c r="O161" s="5">
        <v>75.16</v>
      </c>
    </row>
    <row r="162" spans="1:15" x14ac:dyDescent="0.25">
      <c r="A162" s="4" t="s">
        <v>1649</v>
      </c>
      <c r="B162" s="4" t="s">
        <v>122</v>
      </c>
      <c r="C162" s="7" t="s">
        <v>1685</v>
      </c>
      <c r="D162" s="7" t="s">
        <v>120</v>
      </c>
      <c r="E162" s="6">
        <v>166241000</v>
      </c>
      <c r="F162" s="6">
        <v>0</v>
      </c>
      <c r="G162" s="6">
        <v>-55000000</v>
      </c>
      <c r="H162" s="6">
        <v>111241000</v>
      </c>
      <c r="I162" s="6">
        <v>0</v>
      </c>
      <c r="J162" s="6">
        <v>111241000</v>
      </c>
      <c r="K162" s="6">
        <v>1800000</v>
      </c>
      <c r="L162" s="6">
        <v>63871612</v>
      </c>
      <c r="M162" s="6">
        <v>7398198</v>
      </c>
      <c r="N162" s="6">
        <v>31014094</v>
      </c>
      <c r="O162" s="5">
        <v>48.56</v>
      </c>
    </row>
    <row r="163" spans="1:15" x14ac:dyDescent="0.25">
      <c r="A163" s="4" t="s">
        <v>1649</v>
      </c>
      <c r="B163" s="4" t="s">
        <v>119</v>
      </c>
      <c r="C163" s="7" t="s">
        <v>1684</v>
      </c>
      <c r="D163" s="7" t="s">
        <v>117</v>
      </c>
      <c r="E163" s="6">
        <v>27192000</v>
      </c>
      <c r="F163" s="6">
        <v>0</v>
      </c>
      <c r="G163" s="6">
        <v>0</v>
      </c>
      <c r="H163" s="6">
        <v>27192000</v>
      </c>
      <c r="I163" s="6">
        <v>0</v>
      </c>
      <c r="J163" s="6">
        <v>27192000</v>
      </c>
      <c r="K163" s="6">
        <v>0</v>
      </c>
      <c r="L163" s="6">
        <v>23600000</v>
      </c>
      <c r="M163" s="6">
        <v>2427300</v>
      </c>
      <c r="N163" s="6">
        <v>11677058</v>
      </c>
      <c r="O163" s="5">
        <v>49.48</v>
      </c>
    </row>
    <row r="164" spans="1:15" x14ac:dyDescent="0.25">
      <c r="A164" s="4" t="s">
        <v>1649</v>
      </c>
      <c r="B164" s="4" t="s">
        <v>116</v>
      </c>
      <c r="C164" s="7" t="s">
        <v>1683</v>
      </c>
      <c r="D164" s="7" t="s">
        <v>114</v>
      </c>
      <c r="E164" s="6">
        <v>14214000</v>
      </c>
      <c r="F164" s="6">
        <v>0</v>
      </c>
      <c r="G164" s="6">
        <v>0</v>
      </c>
      <c r="H164" s="6">
        <v>14214000</v>
      </c>
      <c r="I164" s="6">
        <v>0</v>
      </c>
      <c r="J164" s="6">
        <v>14214000</v>
      </c>
      <c r="K164" s="6">
        <v>0</v>
      </c>
      <c r="L164" s="6">
        <v>7000000</v>
      </c>
      <c r="M164" s="6">
        <v>1141000</v>
      </c>
      <c r="N164" s="6">
        <v>2191000</v>
      </c>
      <c r="O164" s="5">
        <v>31.3</v>
      </c>
    </row>
    <row r="165" spans="1:15" x14ac:dyDescent="0.25">
      <c r="A165" s="4" t="s">
        <v>1649</v>
      </c>
      <c r="B165" s="4" t="s">
        <v>113</v>
      </c>
      <c r="C165" s="7" t="s">
        <v>1682</v>
      </c>
      <c r="D165" s="7" t="s">
        <v>111</v>
      </c>
      <c r="E165" s="6">
        <v>286000000</v>
      </c>
      <c r="F165" s="6">
        <v>-300000000</v>
      </c>
      <c r="G165" s="6">
        <v>2282000000</v>
      </c>
      <c r="H165" s="6">
        <v>2568000000</v>
      </c>
      <c r="I165" s="6">
        <v>0</v>
      </c>
      <c r="J165" s="6">
        <v>2568000000</v>
      </c>
      <c r="K165" s="6">
        <v>76307185</v>
      </c>
      <c r="L165" s="6">
        <v>1095116115</v>
      </c>
      <c r="M165" s="6">
        <v>277878672</v>
      </c>
      <c r="N165" s="6">
        <v>619994975</v>
      </c>
      <c r="O165" s="5">
        <v>56.61</v>
      </c>
    </row>
    <row r="166" spans="1:15" x14ac:dyDescent="0.25">
      <c r="A166" s="4" t="s">
        <v>1649</v>
      </c>
      <c r="B166" s="4" t="s">
        <v>110</v>
      </c>
      <c r="C166" s="7" t="s">
        <v>1681</v>
      </c>
      <c r="D166" s="7" t="s">
        <v>108</v>
      </c>
      <c r="E166" s="6">
        <v>14372015000</v>
      </c>
      <c r="F166" s="6">
        <v>300000000</v>
      </c>
      <c r="G166" s="6">
        <v>921021000</v>
      </c>
      <c r="H166" s="6">
        <v>15293036000</v>
      </c>
      <c r="I166" s="6">
        <v>0</v>
      </c>
      <c r="J166" s="6">
        <v>15293036000</v>
      </c>
      <c r="K166" s="6">
        <v>1806663092</v>
      </c>
      <c r="L166" s="6">
        <v>15021307718</v>
      </c>
      <c r="M166" s="6">
        <v>1452535349</v>
      </c>
      <c r="N166" s="6">
        <v>11597634757</v>
      </c>
      <c r="O166" s="5">
        <v>77.209999999999994</v>
      </c>
    </row>
    <row r="167" spans="1:15" x14ac:dyDescent="0.25">
      <c r="A167" s="4" t="s">
        <v>1649</v>
      </c>
      <c r="B167" s="4" t="s">
        <v>924</v>
      </c>
      <c r="C167" s="7" t="s">
        <v>1680</v>
      </c>
      <c r="D167" s="7" t="s">
        <v>622</v>
      </c>
      <c r="E167" s="6">
        <v>3220000000</v>
      </c>
      <c r="F167" s="6">
        <v>-700000000</v>
      </c>
      <c r="G167" s="6">
        <v>-117979000</v>
      </c>
      <c r="H167" s="6">
        <v>3102021000</v>
      </c>
      <c r="I167" s="6">
        <v>0</v>
      </c>
      <c r="J167" s="6">
        <v>3102021000</v>
      </c>
      <c r="K167" s="6">
        <v>579816033</v>
      </c>
      <c r="L167" s="6">
        <v>2889923466</v>
      </c>
      <c r="M167" s="6">
        <v>248168707</v>
      </c>
      <c r="N167" s="6">
        <v>2152844463</v>
      </c>
      <c r="O167" s="5">
        <v>74.489999999999995</v>
      </c>
    </row>
    <row r="168" spans="1:15" x14ac:dyDescent="0.25">
      <c r="A168" s="4" t="s">
        <v>1649</v>
      </c>
      <c r="B168" s="4" t="s">
        <v>922</v>
      </c>
      <c r="C168" s="7" t="s">
        <v>1679</v>
      </c>
      <c r="D168" s="7" t="s">
        <v>620</v>
      </c>
      <c r="E168" s="6">
        <v>11152015000</v>
      </c>
      <c r="F168" s="6">
        <v>1000000000</v>
      </c>
      <c r="G168" s="6">
        <v>1039000000</v>
      </c>
      <c r="H168" s="6">
        <v>12191015000</v>
      </c>
      <c r="I168" s="6">
        <v>0</v>
      </c>
      <c r="J168" s="6">
        <v>12191015000</v>
      </c>
      <c r="K168" s="6">
        <v>1226847059</v>
      </c>
      <c r="L168" s="6">
        <v>12131384252</v>
      </c>
      <c r="M168" s="6">
        <v>1204366642</v>
      </c>
      <c r="N168" s="6">
        <v>9444790294</v>
      </c>
      <c r="O168" s="5">
        <v>77.849999999999994</v>
      </c>
    </row>
    <row r="169" spans="1:15" x14ac:dyDescent="0.25">
      <c r="A169" s="4" t="s">
        <v>1649</v>
      </c>
      <c r="B169" s="4" t="s">
        <v>101</v>
      </c>
      <c r="C169" s="7" t="s">
        <v>1678</v>
      </c>
      <c r="D169" s="7" t="s">
        <v>99</v>
      </c>
      <c r="E169" s="6">
        <v>829356000</v>
      </c>
      <c r="F169" s="6">
        <v>0</v>
      </c>
      <c r="G169" s="6">
        <v>-120000000</v>
      </c>
      <c r="H169" s="6">
        <v>709356000</v>
      </c>
      <c r="I169" s="6">
        <v>0</v>
      </c>
      <c r="J169" s="6">
        <v>709356000</v>
      </c>
      <c r="K169" s="6">
        <v>27000000</v>
      </c>
      <c r="L169" s="6">
        <v>702246375</v>
      </c>
      <c r="M169" s="6">
        <v>58720642</v>
      </c>
      <c r="N169" s="6">
        <v>449164300</v>
      </c>
      <c r="O169" s="5">
        <v>63.96</v>
      </c>
    </row>
    <row r="170" spans="1:15" x14ac:dyDescent="0.25">
      <c r="A170" s="4" t="s">
        <v>1649</v>
      </c>
      <c r="B170" s="4" t="s">
        <v>98</v>
      </c>
      <c r="C170" s="7" t="s">
        <v>1677</v>
      </c>
      <c r="D170" s="7" t="s">
        <v>96</v>
      </c>
      <c r="E170" s="6">
        <v>24000000</v>
      </c>
      <c r="F170" s="6">
        <v>0</v>
      </c>
      <c r="G170" s="6">
        <v>0</v>
      </c>
      <c r="H170" s="6">
        <v>24000000</v>
      </c>
      <c r="I170" s="6">
        <v>0</v>
      </c>
      <c r="J170" s="6">
        <v>24000000</v>
      </c>
      <c r="K170" s="6">
        <v>0</v>
      </c>
      <c r="L170" s="6">
        <v>23542000</v>
      </c>
      <c r="M170" s="6">
        <v>0</v>
      </c>
      <c r="N170" s="6">
        <v>23499280</v>
      </c>
      <c r="O170" s="5">
        <v>99.82</v>
      </c>
    </row>
    <row r="171" spans="1:15" x14ac:dyDescent="0.25">
      <c r="A171" s="4" t="s">
        <v>1649</v>
      </c>
      <c r="B171" s="4" t="s">
        <v>95</v>
      </c>
      <c r="C171" s="7" t="s">
        <v>1676</v>
      </c>
      <c r="D171" s="7" t="s">
        <v>615</v>
      </c>
      <c r="E171" s="6">
        <v>24000000</v>
      </c>
      <c r="F171" s="6">
        <v>0</v>
      </c>
      <c r="G171" s="6">
        <v>0</v>
      </c>
      <c r="H171" s="6">
        <v>24000000</v>
      </c>
      <c r="I171" s="6">
        <v>0</v>
      </c>
      <c r="J171" s="6">
        <v>24000000</v>
      </c>
      <c r="K171" s="6">
        <v>0</v>
      </c>
      <c r="L171" s="6">
        <v>23542000</v>
      </c>
      <c r="M171" s="6">
        <v>0</v>
      </c>
      <c r="N171" s="6">
        <v>23499280</v>
      </c>
      <c r="O171" s="5">
        <v>99.82</v>
      </c>
    </row>
    <row r="172" spans="1:15" x14ac:dyDescent="0.25">
      <c r="A172" s="4" t="s">
        <v>1649</v>
      </c>
      <c r="B172" s="4" t="s">
        <v>92</v>
      </c>
      <c r="C172" s="7" t="s">
        <v>1675</v>
      </c>
      <c r="D172" s="7" t="s">
        <v>90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</row>
    <row r="173" spans="1:15" x14ac:dyDescent="0.25">
      <c r="A173" s="4" t="s">
        <v>1649</v>
      </c>
      <c r="B173" s="4" t="s">
        <v>89</v>
      </c>
      <c r="C173" s="7" t="s">
        <v>1674</v>
      </c>
      <c r="D173" s="7" t="s">
        <v>87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</row>
    <row r="174" spans="1:15" x14ac:dyDescent="0.25">
      <c r="A174" s="4" t="s">
        <v>1649</v>
      </c>
      <c r="B174" s="4" t="s">
        <v>86</v>
      </c>
      <c r="C174" s="7" t="s">
        <v>1673</v>
      </c>
      <c r="D174" s="7" t="s">
        <v>611</v>
      </c>
      <c r="E174" s="6">
        <v>200000000</v>
      </c>
      <c r="F174" s="6">
        <v>-100000000</v>
      </c>
      <c r="G174" s="6">
        <v>335637367</v>
      </c>
      <c r="H174" s="6">
        <v>535637367</v>
      </c>
      <c r="I174" s="6">
        <v>0</v>
      </c>
      <c r="J174" s="6">
        <v>535637367</v>
      </c>
      <c r="K174" s="6">
        <v>0</v>
      </c>
      <c r="L174" s="6">
        <v>318649999</v>
      </c>
      <c r="M174" s="6">
        <v>680744</v>
      </c>
      <c r="N174" s="6">
        <v>286342027</v>
      </c>
      <c r="O174" s="5">
        <v>89.86</v>
      </c>
    </row>
    <row r="175" spans="1:15" x14ac:dyDescent="0.25">
      <c r="A175" s="4" t="s">
        <v>1649</v>
      </c>
      <c r="B175" s="4" t="s">
        <v>912</v>
      </c>
      <c r="C175" s="7" t="s">
        <v>1672</v>
      </c>
      <c r="D175" s="7" t="s">
        <v>610</v>
      </c>
      <c r="E175" s="6">
        <v>200000000</v>
      </c>
      <c r="F175" s="6">
        <v>-100000000</v>
      </c>
      <c r="G175" s="6">
        <v>256385482</v>
      </c>
      <c r="H175" s="6">
        <v>456385482</v>
      </c>
      <c r="I175" s="6">
        <v>0</v>
      </c>
      <c r="J175" s="6">
        <v>456385482</v>
      </c>
      <c r="K175" s="6">
        <v>0</v>
      </c>
      <c r="L175" s="6">
        <v>318649999</v>
      </c>
      <c r="M175" s="6">
        <v>680744</v>
      </c>
      <c r="N175" s="6">
        <v>286342027</v>
      </c>
      <c r="O175" s="5">
        <v>89.86</v>
      </c>
    </row>
    <row r="176" spans="1:15" x14ac:dyDescent="0.25">
      <c r="A176" s="4" t="s">
        <v>1649</v>
      </c>
      <c r="B176" s="4" t="s">
        <v>910</v>
      </c>
      <c r="C176" s="7" t="s">
        <v>1671</v>
      </c>
      <c r="D176" s="7" t="s">
        <v>609</v>
      </c>
      <c r="E176" s="6">
        <v>0</v>
      </c>
      <c r="F176" s="6">
        <v>0</v>
      </c>
      <c r="G176" s="6">
        <v>79251885</v>
      </c>
      <c r="H176" s="6">
        <v>79251885</v>
      </c>
      <c r="I176" s="6">
        <v>0</v>
      </c>
      <c r="J176" s="6">
        <v>79251885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1649</v>
      </c>
      <c r="B177" s="4" t="s">
        <v>77</v>
      </c>
      <c r="C177" s="7" t="s">
        <v>1670</v>
      </c>
      <c r="D177" s="7" t="s">
        <v>75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1649</v>
      </c>
      <c r="B178" s="4" t="s">
        <v>74</v>
      </c>
      <c r="C178" s="7" t="s">
        <v>1669</v>
      </c>
      <c r="D178" s="7" t="s">
        <v>72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1649</v>
      </c>
      <c r="B179" s="4" t="s">
        <v>71</v>
      </c>
      <c r="C179" s="7" t="s">
        <v>1668</v>
      </c>
      <c r="D179" s="7" t="s">
        <v>69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</row>
    <row r="180" spans="1:15" x14ac:dyDescent="0.25">
      <c r="A180" s="4" t="s">
        <v>1649</v>
      </c>
      <c r="B180" s="4" t="s">
        <v>68</v>
      </c>
      <c r="C180" s="7" t="s">
        <v>1667</v>
      </c>
      <c r="D180" s="7" t="s">
        <v>66</v>
      </c>
      <c r="E180" s="6">
        <v>0</v>
      </c>
      <c r="F180" s="6">
        <v>0</v>
      </c>
      <c r="G180" s="6">
        <v>1000851</v>
      </c>
      <c r="H180" s="6">
        <v>1000851</v>
      </c>
      <c r="I180" s="6">
        <v>0</v>
      </c>
      <c r="J180" s="6">
        <v>1000851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</row>
    <row r="181" spans="1:15" x14ac:dyDescent="0.25">
      <c r="A181" s="4" t="s">
        <v>1649</v>
      </c>
      <c r="B181" s="4" t="s">
        <v>65</v>
      </c>
      <c r="C181" s="7" t="s">
        <v>1666</v>
      </c>
      <c r="D181" s="7" t="s">
        <v>63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</row>
    <row r="182" spans="1:15" x14ac:dyDescent="0.25">
      <c r="A182" s="4" t="s">
        <v>1649</v>
      </c>
      <c r="B182" s="4" t="s">
        <v>62</v>
      </c>
      <c r="C182" s="7" t="s">
        <v>1665</v>
      </c>
      <c r="D182" s="7" t="s">
        <v>60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</row>
    <row r="183" spans="1:15" ht="21" x14ac:dyDescent="0.25">
      <c r="A183" s="4" t="s">
        <v>1649</v>
      </c>
      <c r="B183" s="4" t="s">
        <v>59</v>
      </c>
      <c r="C183" s="7" t="s">
        <v>1664</v>
      </c>
      <c r="D183" s="7" t="s">
        <v>57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1649</v>
      </c>
      <c r="B184" s="4" t="s">
        <v>56</v>
      </c>
      <c r="C184" s="7" t="s">
        <v>1663</v>
      </c>
      <c r="D184" s="7" t="s">
        <v>54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1649</v>
      </c>
      <c r="B185" s="4" t="s">
        <v>51</v>
      </c>
      <c r="C185" s="7" t="s">
        <v>1662</v>
      </c>
      <c r="D185" s="7" t="s">
        <v>53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x14ac:dyDescent="0.25">
      <c r="A186" s="4" t="s">
        <v>1649</v>
      </c>
      <c r="B186" s="8" t="s">
        <v>51</v>
      </c>
      <c r="C186" s="7" t="s">
        <v>1662</v>
      </c>
      <c r="D186" s="7" t="s">
        <v>21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ht="40.5" x14ac:dyDescent="0.25">
      <c r="A187" s="4" t="s">
        <v>1649</v>
      </c>
      <c r="B187" s="8" t="s">
        <v>51</v>
      </c>
      <c r="C187" s="7" t="s">
        <v>1662</v>
      </c>
      <c r="D187" s="7" t="s">
        <v>52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x14ac:dyDescent="0.25">
      <c r="A188" s="4" t="s">
        <v>1649</v>
      </c>
      <c r="B188" s="8" t="s">
        <v>51</v>
      </c>
      <c r="C188" s="7" t="s">
        <v>1662</v>
      </c>
      <c r="D188" s="7" t="s">
        <v>19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ht="40.5" x14ac:dyDescent="0.25">
      <c r="A189" s="4" t="s">
        <v>1649</v>
      </c>
      <c r="B189" s="8" t="s">
        <v>51</v>
      </c>
      <c r="C189" s="7" t="s">
        <v>1662</v>
      </c>
      <c r="D189" s="7" t="s">
        <v>49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1649</v>
      </c>
      <c r="B190" s="4" t="s">
        <v>45</v>
      </c>
      <c r="C190" s="7" t="s">
        <v>1661</v>
      </c>
      <c r="D190" s="7" t="s">
        <v>48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x14ac:dyDescent="0.25">
      <c r="A191" s="4" t="s">
        <v>1649</v>
      </c>
      <c r="B191" s="8" t="s">
        <v>45</v>
      </c>
      <c r="C191" s="7" t="s">
        <v>1661</v>
      </c>
      <c r="D191" s="7" t="s">
        <v>47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ht="30.75" x14ac:dyDescent="0.25">
      <c r="A192" s="4" t="s">
        <v>1649</v>
      </c>
      <c r="B192" s="8" t="s">
        <v>45</v>
      </c>
      <c r="C192" s="7" t="s">
        <v>1661</v>
      </c>
      <c r="D192" s="7" t="s">
        <v>46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x14ac:dyDescent="0.25">
      <c r="A193" s="4" t="s">
        <v>1649</v>
      </c>
      <c r="B193" s="8" t="s">
        <v>45</v>
      </c>
      <c r="C193" s="7" t="s">
        <v>1661</v>
      </c>
      <c r="D193" s="7" t="s">
        <v>19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ht="21" x14ac:dyDescent="0.25">
      <c r="A194" s="4" t="s">
        <v>1649</v>
      </c>
      <c r="B194" s="8" t="s">
        <v>45</v>
      </c>
      <c r="C194" s="7" t="s">
        <v>1661</v>
      </c>
      <c r="D194" s="7" t="s">
        <v>43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1649</v>
      </c>
      <c r="B195" s="4" t="s">
        <v>39</v>
      </c>
      <c r="C195" s="7" t="s">
        <v>1659</v>
      </c>
      <c r="D195" s="7" t="s">
        <v>835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1649</v>
      </c>
      <c r="B196" s="8" t="s">
        <v>39</v>
      </c>
      <c r="C196" s="7" t="s">
        <v>1659</v>
      </c>
      <c r="D196" s="7" t="s">
        <v>41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1649</v>
      </c>
      <c r="B197" s="4" t="s">
        <v>1465</v>
      </c>
      <c r="C197" s="7" t="s">
        <v>1660</v>
      </c>
      <c r="D197" s="7" t="s">
        <v>831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1649</v>
      </c>
      <c r="B198" s="8" t="s">
        <v>39</v>
      </c>
      <c r="C198" s="7" t="s">
        <v>1659</v>
      </c>
      <c r="D198" s="7" t="s">
        <v>21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1649</v>
      </c>
      <c r="B199" s="8" t="s">
        <v>39</v>
      </c>
      <c r="C199" s="7" t="s">
        <v>1659</v>
      </c>
      <c r="D199" s="7" t="s">
        <v>37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1649</v>
      </c>
      <c r="B200" s="4" t="s">
        <v>35</v>
      </c>
      <c r="C200" s="7" t="s">
        <v>1658</v>
      </c>
      <c r="D200" s="7" t="s">
        <v>36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x14ac:dyDescent="0.25">
      <c r="A201" s="4" t="s">
        <v>1649</v>
      </c>
      <c r="B201" s="8" t="s">
        <v>35</v>
      </c>
      <c r="C201" s="7" t="s">
        <v>1658</v>
      </c>
      <c r="D201" s="7" t="s">
        <v>21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ht="21" x14ac:dyDescent="0.25">
      <c r="A202" s="4" t="s">
        <v>1649</v>
      </c>
      <c r="B202" s="8" t="s">
        <v>35</v>
      </c>
      <c r="C202" s="7" t="s">
        <v>1658</v>
      </c>
      <c r="D202" s="7" t="s">
        <v>821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1649</v>
      </c>
      <c r="B203" s="4" t="s">
        <v>31</v>
      </c>
      <c r="C203" s="7" t="s">
        <v>1657</v>
      </c>
      <c r="D203" s="7" t="s">
        <v>818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x14ac:dyDescent="0.25">
      <c r="A204" s="4" t="s">
        <v>1649</v>
      </c>
      <c r="B204" s="8" t="s">
        <v>31</v>
      </c>
      <c r="C204" s="7" t="s">
        <v>1657</v>
      </c>
      <c r="D204" s="7" t="s">
        <v>21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ht="21" x14ac:dyDescent="0.25">
      <c r="A205" s="4" t="s">
        <v>1649</v>
      </c>
      <c r="B205" s="8" t="s">
        <v>31</v>
      </c>
      <c r="C205" s="7" t="s">
        <v>1657</v>
      </c>
      <c r="D205" s="7" t="s">
        <v>814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1649</v>
      </c>
      <c r="B206" s="4" t="s">
        <v>28</v>
      </c>
      <c r="C206" s="7" t="s">
        <v>1656</v>
      </c>
      <c r="D206" s="7" t="s">
        <v>26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1649</v>
      </c>
      <c r="B207" s="4" t="s">
        <v>25</v>
      </c>
      <c r="C207" s="7" t="s">
        <v>1655</v>
      </c>
      <c r="D207" s="7" t="s">
        <v>811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1649</v>
      </c>
      <c r="B208" s="4" t="s">
        <v>18</v>
      </c>
      <c r="C208" s="7" t="s">
        <v>1654</v>
      </c>
      <c r="D208" s="7" t="s">
        <v>808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x14ac:dyDescent="0.25">
      <c r="A209" s="4" t="s">
        <v>1649</v>
      </c>
      <c r="B209" s="8" t="s">
        <v>18</v>
      </c>
      <c r="C209" s="7" t="s">
        <v>1654</v>
      </c>
      <c r="D209" s="7" t="s">
        <v>21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ht="21" x14ac:dyDescent="0.25">
      <c r="A210" s="4" t="s">
        <v>1649</v>
      </c>
      <c r="B210" s="8" t="s">
        <v>18</v>
      </c>
      <c r="C210" s="7" t="s">
        <v>1654</v>
      </c>
      <c r="D210" s="7" t="s">
        <v>803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x14ac:dyDescent="0.25">
      <c r="A211" s="4" t="s">
        <v>1649</v>
      </c>
      <c r="B211" s="8" t="s">
        <v>18</v>
      </c>
      <c r="C211" s="7" t="s">
        <v>1654</v>
      </c>
      <c r="D211" s="7" t="s">
        <v>19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ht="21" x14ac:dyDescent="0.25">
      <c r="A212" s="4" t="s">
        <v>1649</v>
      </c>
      <c r="B212" s="8" t="s">
        <v>18</v>
      </c>
      <c r="C212" s="7" t="s">
        <v>1654</v>
      </c>
      <c r="D212" s="7" t="s">
        <v>798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1649</v>
      </c>
      <c r="B213" s="4" t="s">
        <v>15</v>
      </c>
      <c r="C213" s="7" t="s">
        <v>1653</v>
      </c>
      <c r="D213" s="7" t="s">
        <v>795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</row>
    <row r="214" spans="1:15" x14ac:dyDescent="0.25">
      <c r="A214" s="4" t="s">
        <v>1649</v>
      </c>
      <c r="B214" s="4" t="s">
        <v>12</v>
      </c>
      <c r="C214" s="7" t="s">
        <v>1652</v>
      </c>
      <c r="D214" s="7" t="s">
        <v>10</v>
      </c>
      <c r="E214" s="6">
        <v>0</v>
      </c>
      <c r="F214" s="6">
        <v>0</v>
      </c>
      <c r="G214" s="6">
        <v>1000851</v>
      </c>
      <c r="H214" s="6">
        <v>1000851</v>
      </c>
      <c r="I214" s="6">
        <v>0</v>
      </c>
      <c r="J214" s="6">
        <v>1000851</v>
      </c>
      <c r="K214" s="6">
        <v>0</v>
      </c>
      <c r="L214" s="6">
        <v>0</v>
      </c>
      <c r="M214" s="6">
        <v>0</v>
      </c>
      <c r="N214" s="6">
        <v>0</v>
      </c>
      <c r="O214" s="5">
        <v>0</v>
      </c>
    </row>
    <row r="215" spans="1:15" x14ac:dyDescent="0.25">
      <c r="A215" s="4" t="s">
        <v>1649</v>
      </c>
      <c r="B215" s="4" t="s">
        <v>9</v>
      </c>
      <c r="C215" s="7" t="s">
        <v>1651</v>
      </c>
      <c r="D215" s="7" t="s">
        <v>563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</row>
    <row r="216" spans="1:15" x14ac:dyDescent="0.25">
      <c r="A216" s="4" t="s">
        <v>1649</v>
      </c>
      <c r="B216" s="4" t="s">
        <v>6</v>
      </c>
      <c r="C216" s="7" t="s">
        <v>1650</v>
      </c>
      <c r="D216" s="7" t="s">
        <v>562</v>
      </c>
      <c r="E216" s="6">
        <v>0</v>
      </c>
      <c r="F216" s="6">
        <v>0</v>
      </c>
      <c r="G216" s="6">
        <v>1000851</v>
      </c>
      <c r="H216" s="6">
        <v>1000851</v>
      </c>
      <c r="I216" s="6">
        <v>0</v>
      </c>
      <c r="J216" s="6">
        <v>1000851</v>
      </c>
      <c r="K216" s="6">
        <v>0</v>
      </c>
      <c r="L216" s="6">
        <v>0</v>
      </c>
      <c r="M216" s="6">
        <v>0</v>
      </c>
      <c r="N216" s="6">
        <v>0</v>
      </c>
      <c r="O216" s="5">
        <v>0</v>
      </c>
    </row>
    <row r="217" spans="1:15" ht="15.75" thickBot="1" x14ac:dyDescent="0.3">
      <c r="A217" s="4" t="s">
        <v>1649</v>
      </c>
      <c r="B217" s="4" t="s">
        <v>2</v>
      </c>
      <c r="C217" s="3" t="s">
        <v>1648</v>
      </c>
      <c r="D217" s="3" t="s">
        <v>0</v>
      </c>
      <c r="E217" s="2">
        <v>375000000</v>
      </c>
      <c r="F217" s="2">
        <v>0</v>
      </c>
      <c r="G217" s="2">
        <v>1192562708</v>
      </c>
      <c r="H217" s="2">
        <v>1567562708</v>
      </c>
      <c r="I217" s="2">
        <v>0</v>
      </c>
      <c r="J217" s="2">
        <v>1567562708</v>
      </c>
      <c r="K217" s="2">
        <v>0</v>
      </c>
      <c r="L217" s="2">
        <v>0</v>
      </c>
      <c r="M217" s="2">
        <v>0</v>
      </c>
      <c r="N217" s="2">
        <v>0</v>
      </c>
      <c r="O217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showGridLines="0" topLeftCell="B162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1838</v>
      </c>
      <c r="B1" s="34" t="s">
        <v>558</v>
      </c>
      <c r="C1" s="32" t="s">
        <v>1866</v>
      </c>
    </row>
    <row r="2" spans="1:15" ht="15" customHeight="1" x14ac:dyDescent="0.35">
      <c r="A2" s="25" t="s">
        <v>1839</v>
      </c>
      <c r="B2" s="33"/>
      <c r="C2" s="32"/>
    </row>
    <row r="3" spans="1:15" x14ac:dyDescent="0.25">
      <c r="A3">
        <f>COUNTA(A11:A192)+11</f>
        <v>192</v>
      </c>
      <c r="B3" s="31"/>
    </row>
    <row r="4" spans="1:15" x14ac:dyDescent="0.25">
      <c r="A4" s="22" t="s">
        <v>1865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1864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1839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Usme, I Nivel, E.S.E.</v>
      </c>
      <c r="E8" t="s">
        <v>547</v>
      </c>
    </row>
    <row r="9" spans="1:15" x14ac:dyDescent="0.25">
      <c r="A9" s="24" t="s">
        <v>1863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1839</v>
      </c>
      <c r="B14" s="4" t="s">
        <v>1174</v>
      </c>
      <c r="C14" s="7" t="s">
        <v>514</v>
      </c>
      <c r="D14" s="7" t="s">
        <v>1172</v>
      </c>
      <c r="E14" s="6">
        <v>60917000000</v>
      </c>
      <c r="F14" s="6">
        <v>0</v>
      </c>
      <c r="G14" s="6">
        <v>9271784864</v>
      </c>
      <c r="H14" s="6">
        <v>70188784864</v>
      </c>
      <c r="I14" s="6">
        <v>182248684</v>
      </c>
      <c r="J14" s="6">
        <v>70006536180</v>
      </c>
      <c r="K14" s="6">
        <v>3640008617</v>
      </c>
      <c r="L14" s="6">
        <v>33916069326</v>
      </c>
      <c r="M14" s="6">
        <v>3551149847</v>
      </c>
      <c r="N14" s="6">
        <v>31770854224</v>
      </c>
      <c r="O14" s="5">
        <v>0.94</v>
      </c>
    </row>
    <row r="15" spans="1:15" x14ac:dyDescent="0.25">
      <c r="A15" s="4" t="s">
        <v>1839</v>
      </c>
      <c r="B15" s="8" t="s">
        <v>515</v>
      </c>
      <c r="C15" s="7" t="s">
        <v>514</v>
      </c>
      <c r="D15" s="7" t="s">
        <v>513</v>
      </c>
      <c r="E15" s="6">
        <v>57048000000</v>
      </c>
      <c r="F15" s="6">
        <v>0</v>
      </c>
      <c r="G15" s="6">
        <v>24806250</v>
      </c>
      <c r="H15" s="6">
        <v>57072806250</v>
      </c>
      <c r="I15" s="6">
        <v>182248684</v>
      </c>
      <c r="J15" s="6">
        <v>56890557566</v>
      </c>
      <c r="K15" s="6">
        <v>3640008617</v>
      </c>
      <c r="L15" s="6">
        <v>33916069326</v>
      </c>
      <c r="M15" s="6">
        <v>3551149847</v>
      </c>
      <c r="N15" s="6">
        <v>31770854224</v>
      </c>
      <c r="O15" s="5">
        <v>0.94</v>
      </c>
    </row>
    <row r="16" spans="1:15" x14ac:dyDescent="0.25">
      <c r="A16" s="4" t="s">
        <v>1839</v>
      </c>
      <c r="B16" s="4" t="s">
        <v>512</v>
      </c>
      <c r="C16" s="7" t="s">
        <v>511</v>
      </c>
      <c r="D16" s="7" t="s">
        <v>510</v>
      </c>
      <c r="E16" s="6">
        <v>7138000000</v>
      </c>
      <c r="F16" s="6">
        <v>0</v>
      </c>
      <c r="G16" s="6">
        <v>800000000</v>
      </c>
      <c r="H16" s="6">
        <v>7938000000</v>
      </c>
      <c r="I16" s="6">
        <v>0</v>
      </c>
      <c r="J16" s="6">
        <v>7938000000</v>
      </c>
      <c r="K16" s="6">
        <v>680839760</v>
      </c>
      <c r="L16" s="6">
        <v>6218961124</v>
      </c>
      <c r="M16" s="6">
        <v>794206964</v>
      </c>
      <c r="N16" s="6">
        <v>6009957303</v>
      </c>
      <c r="O16" s="5">
        <v>0.97</v>
      </c>
    </row>
    <row r="17" spans="1:15" x14ac:dyDescent="0.25">
      <c r="A17" s="4" t="s">
        <v>1839</v>
      </c>
      <c r="B17" s="4" t="s">
        <v>509</v>
      </c>
      <c r="C17" s="7" t="s">
        <v>508</v>
      </c>
      <c r="D17" s="7" t="s">
        <v>285</v>
      </c>
      <c r="E17" s="6">
        <v>4849992847</v>
      </c>
      <c r="F17" s="6">
        <v>0</v>
      </c>
      <c r="G17" s="6">
        <v>0</v>
      </c>
      <c r="H17" s="6">
        <v>4849992847</v>
      </c>
      <c r="I17" s="6">
        <v>0</v>
      </c>
      <c r="J17" s="6">
        <v>4849992847</v>
      </c>
      <c r="K17" s="6">
        <v>437554620</v>
      </c>
      <c r="L17" s="6">
        <v>3975390779</v>
      </c>
      <c r="M17" s="6">
        <v>448874296</v>
      </c>
      <c r="N17" s="6">
        <v>3902445723</v>
      </c>
      <c r="O17" s="5">
        <v>0.98</v>
      </c>
    </row>
    <row r="18" spans="1:15" x14ac:dyDescent="0.25">
      <c r="A18" s="4" t="s">
        <v>1839</v>
      </c>
      <c r="B18" s="4" t="s">
        <v>507</v>
      </c>
      <c r="C18" s="7" t="s">
        <v>506</v>
      </c>
      <c r="D18" s="7" t="s">
        <v>689</v>
      </c>
      <c r="E18" s="6">
        <v>1459530000</v>
      </c>
      <c r="F18" s="6">
        <v>0</v>
      </c>
      <c r="G18" s="6">
        <v>0</v>
      </c>
      <c r="H18" s="6">
        <v>1459530000</v>
      </c>
      <c r="I18" s="6">
        <v>0</v>
      </c>
      <c r="J18" s="6">
        <v>1459530000</v>
      </c>
      <c r="K18" s="6">
        <v>94534752</v>
      </c>
      <c r="L18" s="6">
        <v>878881573</v>
      </c>
      <c r="M18" s="6">
        <v>94534752</v>
      </c>
      <c r="N18" s="6">
        <v>878881573</v>
      </c>
      <c r="O18" s="5">
        <v>1</v>
      </c>
    </row>
    <row r="19" spans="1:15" x14ac:dyDescent="0.25">
      <c r="A19" s="4" t="s">
        <v>1839</v>
      </c>
      <c r="B19" s="4" t="s">
        <v>505</v>
      </c>
      <c r="C19" s="7" t="s">
        <v>504</v>
      </c>
      <c r="D19" s="7" t="s">
        <v>279</v>
      </c>
      <c r="E19" s="6">
        <v>798000000</v>
      </c>
      <c r="F19" s="6">
        <v>0</v>
      </c>
      <c r="G19" s="6">
        <v>0</v>
      </c>
      <c r="H19" s="6">
        <v>798000000</v>
      </c>
      <c r="I19" s="6">
        <v>0</v>
      </c>
      <c r="J19" s="6">
        <v>798000000</v>
      </c>
      <c r="K19" s="6">
        <v>63967396</v>
      </c>
      <c r="L19" s="6">
        <v>520498141</v>
      </c>
      <c r="M19" s="6">
        <v>63967396</v>
      </c>
      <c r="N19" s="6">
        <v>520498141</v>
      </c>
      <c r="O19" s="5">
        <v>1</v>
      </c>
    </row>
    <row r="20" spans="1:15" x14ac:dyDescent="0.25">
      <c r="A20" s="4" t="s">
        <v>1839</v>
      </c>
      <c r="B20" s="4" t="s">
        <v>503</v>
      </c>
      <c r="C20" s="7" t="s">
        <v>502</v>
      </c>
      <c r="D20" s="7" t="s">
        <v>276</v>
      </c>
      <c r="E20" s="6">
        <v>30000000</v>
      </c>
      <c r="F20" s="6">
        <v>0</v>
      </c>
      <c r="G20" s="6">
        <v>0</v>
      </c>
      <c r="H20" s="6">
        <v>30000000</v>
      </c>
      <c r="I20" s="6">
        <v>0</v>
      </c>
      <c r="J20" s="6">
        <v>30000000</v>
      </c>
      <c r="K20" s="6">
        <v>1287296</v>
      </c>
      <c r="L20" s="6">
        <v>9656825</v>
      </c>
      <c r="M20" s="6">
        <v>1287296</v>
      </c>
      <c r="N20" s="6">
        <v>9656825</v>
      </c>
      <c r="O20" s="5">
        <v>1</v>
      </c>
    </row>
    <row r="21" spans="1:15" x14ac:dyDescent="0.25">
      <c r="A21" s="4" t="s">
        <v>1839</v>
      </c>
      <c r="B21" s="4" t="s">
        <v>501</v>
      </c>
      <c r="C21" s="7" t="s">
        <v>500</v>
      </c>
      <c r="D21" s="7" t="s">
        <v>1862</v>
      </c>
      <c r="E21" s="6">
        <v>70000000</v>
      </c>
      <c r="F21" s="6">
        <v>0</v>
      </c>
      <c r="G21" s="6">
        <v>0</v>
      </c>
      <c r="H21" s="6">
        <v>70000000</v>
      </c>
      <c r="I21" s="6">
        <v>0</v>
      </c>
      <c r="J21" s="6">
        <v>70000000</v>
      </c>
      <c r="K21" s="6">
        <v>3350223</v>
      </c>
      <c r="L21" s="6">
        <v>40054675</v>
      </c>
      <c r="M21" s="6">
        <v>3350223</v>
      </c>
      <c r="N21" s="6">
        <v>40054675</v>
      </c>
      <c r="O21" s="5">
        <v>1</v>
      </c>
    </row>
    <row r="22" spans="1:15" x14ac:dyDescent="0.25">
      <c r="A22" s="4" t="s">
        <v>1839</v>
      </c>
      <c r="B22" s="4" t="s">
        <v>498</v>
      </c>
      <c r="C22" s="7" t="s">
        <v>497</v>
      </c>
      <c r="D22" s="7" t="s">
        <v>270</v>
      </c>
      <c r="E22" s="6">
        <v>16000000</v>
      </c>
      <c r="F22" s="6">
        <v>0</v>
      </c>
      <c r="G22" s="6">
        <v>0</v>
      </c>
      <c r="H22" s="6">
        <v>16000000</v>
      </c>
      <c r="I22" s="6">
        <v>0</v>
      </c>
      <c r="J22" s="6">
        <v>16000000</v>
      </c>
      <c r="K22" s="6">
        <v>737115</v>
      </c>
      <c r="L22" s="6">
        <v>7088750</v>
      </c>
      <c r="M22" s="6">
        <v>737115</v>
      </c>
      <c r="N22" s="6">
        <v>7088750</v>
      </c>
      <c r="O22" s="5">
        <v>1</v>
      </c>
    </row>
    <row r="23" spans="1:15" x14ac:dyDescent="0.25">
      <c r="A23" s="4" t="s">
        <v>1839</v>
      </c>
      <c r="B23" s="4" t="s">
        <v>496</v>
      </c>
      <c r="C23" s="7" t="s">
        <v>495</v>
      </c>
      <c r="D23" s="7" t="s">
        <v>683</v>
      </c>
      <c r="E23" s="6">
        <v>16000000</v>
      </c>
      <c r="F23" s="6">
        <v>0</v>
      </c>
      <c r="G23" s="6">
        <v>0</v>
      </c>
      <c r="H23" s="6">
        <v>16000000</v>
      </c>
      <c r="I23" s="6">
        <v>0</v>
      </c>
      <c r="J23" s="6">
        <v>16000000</v>
      </c>
      <c r="K23" s="6">
        <v>928832</v>
      </c>
      <c r="L23" s="6">
        <v>8486679</v>
      </c>
      <c r="M23" s="6">
        <v>928832</v>
      </c>
      <c r="N23" s="6">
        <v>8486679</v>
      </c>
      <c r="O23" s="5">
        <v>1</v>
      </c>
    </row>
    <row r="24" spans="1:15" x14ac:dyDescent="0.25">
      <c r="A24" s="4" t="s">
        <v>1839</v>
      </c>
      <c r="B24" s="4" t="s">
        <v>494</v>
      </c>
      <c r="C24" s="7" t="s">
        <v>493</v>
      </c>
      <c r="D24" s="7" t="s">
        <v>264</v>
      </c>
      <c r="E24" s="6">
        <v>26250000</v>
      </c>
      <c r="F24" s="6">
        <v>0</v>
      </c>
      <c r="G24" s="6">
        <v>0</v>
      </c>
      <c r="H24" s="6">
        <v>26250000</v>
      </c>
      <c r="I24" s="6">
        <v>0</v>
      </c>
      <c r="J24" s="6">
        <v>26250000</v>
      </c>
      <c r="K24" s="6">
        <v>2077602</v>
      </c>
      <c r="L24" s="6">
        <v>18854041</v>
      </c>
      <c r="M24" s="6">
        <v>2077602</v>
      </c>
      <c r="N24" s="6">
        <v>18854041</v>
      </c>
      <c r="O24" s="5">
        <v>1</v>
      </c>
    </row>
    <row r="25" spans="1:15" x14ac:dyDescent="0.25">
      <c r="A25" s="4" t="s">
        <v>1839</v>
      </c>
      <c r="B25" s="4" t="s">
        <v>492</v>
      </c>
      <c r="C25" s="7" t="s">
        <v>491</v>
      </c>
      <c r="D25" s="7" t="s">
        <v>261</v>
      </c>
      <c r="E25" s="6">
        <v>121800000</v>
      </c>
      <c r="F25" s="6">
        <v>0</v>
      </c>
      <c r="G25" s="6">
        <v>0</v>
      </c>
      <c r="H25" s="6">
        <v>121800000</v>
      </c>
      <c r="I25" s="6">
        <v>0</v>
      </c>
      <c r="J25" s="6">
        <v>121800000</v>
      </c>
      <c r="K25" s="6">
        <v>0</v>
      </c>
      <c r="L25" s="6">
        <v>99828100</v>
      </c>
      <c r="M25" s="6">
        <v>0</v>
      </c>
      <c r="N25" s="6">
        <v>99828100</v>
      </c>
      <c r="O25" s="5">
        <v>1</v>
      </c>
    </row>
    <row r="26" spans="1:15" x14ac:dyDescent="0.25">
      <c r="A26" s="4" t="s">
        <v>1839</v>
      </c>
      <c r="B26" s="4" t="s">
        <v>490</v>
      </c>
      <c r="C26" s="7" t="s">
        <v>489</v>
      </c>
      <c r="D26" s="7" t="s">
        <v>258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</row>
    <row r="27" spans="1:15" x14ac:dyDescent="0.25">
      <c r="A27" s="4" t="s">
        <v>1839</v>
      </c>
      <c r="B27" s="4" t="s">
        <v>488</v>
      </c>
      <c r="C27" s="7" t="s">
        <v>487</v>
      </c>
      <c r="D27" s="7" t="s">
        <v>255</v>
      </c>
      <c r="E27" s="6">
        <v>115500000</v>
      </c>
      <c r="F27" s="6">
        <v>0</v>
      </c>
      <c r="G27" s="6">
        <v>0</v>
      </c>
      <c r="H27" s="6">
        <v>115500000</v>
      </c>
      <c r="I27" s="6">
        <v>0</v>
      </c>
      <c r="J27" s="6">
        <v>115500000</v>
      </c>
      <c r="K27" s="6">
        <v>2668371</v>
      </c>
      <c r="L27" s="6">
        <v>5938926</v>
      </c>
      <c r="M27" s="6">
        <v>2668371</v>
      </c>
      <c r="N27" s="6">
        <v>5938926</v>
      </c>
      <c r="O27" s="5">
        <v>1</v>
      </c>
    </row>
    <row r="28" spans="1:15" x14ac:dyDescent="0.25">
      <c r="A28" s="4" t="s">
        <v>1839</v>
      </c>
      <c r="B28" s="4" t="s">
        <v>486</v>
      </c>
      <c r="C28" s="7" t="s">
        <v>485</v>
      </c>
      <c r="D28" s="7" t="s">
        <v>252</v>
      </c>
      <c r="E28" s="6">
        <v>54600000</v>
      </c>
      <c r="F28" s="6">
        <v>0</v>
      </c>
      <c r="G28" s="6">
        <v>0</v>
      </c>
      <c r="H28" s="6">
        <v>54600000</v>
      </c>
      <c r="I28" s="6">
        <v>0</v>
      </c>
      <c r="J28" s="6">
        <v>54600000</v>
      </c>
      <c r="K28" s="6">
        <v>2878637</v>
      </c>
      <c r="L28" s="6">
        <v>34407467</v>
      </c>
      <c r="M28" s="6">
        <v>2878637</v>
      </c>
      <c r="N28" s="6">
        <v>34407467</v>
      </c>
      <c r="O28" s="5">
        <v>1</v>
      </c>
    </row>
    <row r="29" spans="1:15" x14ac:dyDescent="0.25">
      <c r="A29" s="4" t="s">
        <v>1839</v>
      </c>
      <c r="B29" s="4" t="s">
        <v>484</v>
      </c>
      <c r="C29" s="7" t="s">
        <v>483</v>
      </c>
      <c r="D29" s="7" t="s">
        <v>249</v>
      </c>
      <c r="E29" s="6">
        <v>140000000</v>
      </c>
      <c r="F29" s="6">
        <v>0</v>
      </c>
      <c r="G29" s="6">
        <v>0</v>
      </c>
      <c r="H29" s="6">
        <v>140000000</v>
      </c>
      <c r="I29" s="6">
        <v>0</v>
      </c>
      <c r="J29" s="6">
        <v>140000000</v>
      </c>
      <c r="K29" s="6">
        <v>13268611</v>
      </c>
      <c r="L29" s="6">
        <v>96997197</v>
      </c>
      <c r="M29" s="6">
        <v>13268611</v>
      </c>
      <c r="N29" s="6">
        <v>96997197</v>
      </c>
      <c r="O29" s="5">
        <v>1</v>
      </c>
    </row>
    <row r="30" spans="1:15" x14ac:dyDescent="0.25">
      <c r="A30" s="4" t="s">
        <v>1839</v>
      </c>
      <c r="B30" s="4" t="s">
        <v>482</v>
      </c>
      <c r="C30" s="7" t="s">
        <v>481</v>
      </c>
      <c r="D30" s="7" t="s">
        <v>246</v>
      </c>
      <c r="E30" s="6">
        <v>26250000</v>
      </c>
      <c r="F30" s="6">
        <v>0</v>
      </c>
      <c r="G30" s="6">
        <v>0</v>
      </c>
      <c r="H30" s="6">
        <v>26250000</v>
      </c>
      <c r="I30" s="6">
        <v>0</v>
      </c>
      <c r="J30" s="6">
        <v>26250000</v>
      </c>
      <c r="K30" s="6">
        <v>3030539</v>
      </c>
      <c r="L30" s="6">
        <v>20158483</v>
      </c>
      <c r="M30" s="6">
        <v>3030539</v>
      </c>
      <c r="N30" s="6">
        <v>20158483</v>
      </c>
      <c r="O30" s="5">
        <v>1</v>
      </c>
    </row>
    <row r="31" spans="1:15" x14ac:dyDescent="0.25">
      <c r="A31" s="4" t="s">
        <v>1839</v>
      </c>
      <c r="B31" s="4" t="s">
        <v>480</v>
      </c>
      <c r="C31" s="7" t="s">
        <v>479</v>
      </c>
      <c r="D31" s="7" t="s">
        <v>243</v>
      </c>
      <c r="E31" s="6">
        <v>630000</v>
      </c>
      <c r="F31" s="6">
        <v>0</v>
      </c>
      <c r="G31" s="6">
        <v>0</v>
      </c>
      <c r="H31" s="6">
        <v>630000</v>
      </c>
      <c r="I31" s="6">
        <v>0</v>
      </c>
      <c r="J31" s="6">
        <v>630000</v>
      </c>
      <c r="K31" s="6">
        <v>29278</v>
      </c>
      <c r="L31" s="6">
        <v>235950</v>
      </c>
      <c r="M31" s="6">
        <v>29278</v>
      </c>
      <c r="N31" s="6">
        <v>235950</v>
      </c>
      <c r="O31" s="5">
        <v>1</v>
      </c>
    </row>
    <row r="32" spans="1:15" x14ac:dyDescent="0.25">
      <c r="A32" s="4" t="s">
        <v>1839</v>
      </c>
      <c r="B32" s="4" t="s">
        <v>478</v>
      </c>
      <c r="C32" s="7" t="s">
        <v>477</v>
      </c>
      <c r="D32" s="7" t="s">
        <v>240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1839</v>
      </c>
      <c r="B33" s="4" t="s">
        <v>476</v>
      </c>
      <c r="C33" s="7" t="s">
        <v>475</v>
      </c>
      <c r="D33" s="7" t="s">
        <v>237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1839</v>
      </c>
      <c r="B34" s="4" t="s">
        <v>474</v>
      </c>
      <c r="C34" s="7" t="s">
        <v>473</v>
      </c>
      <c r="D34" s="7" t="s">
        <v>234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</row>
    <row r="35" spans="1:15" x14ac:dyDescent="0.25">
      <c r="A35" s="4" t="s">
        <v>1839</v>
      </c>
      <c r="B35" s="4" t="s">
        <v>472</v>
      </c>
      <c r="C35" s="7" t="s">
        <v>471</v>
      </c>
      <c r="D35" s="7" t="s">
        <v>231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1839</v>
      </c>
      <c r="B36" s="4" t="s">
        <v>470</v>
      </c>
      <c r="C36" s="7" t="s">
        <v>469</v>
      </c>
      <c r="D36" s="7" t="s">
        <v>228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</row>
    <row r="37" spans="1:15" x14ac:dyDescent="0.25">
      <c r="A37" s="4" t="s">
        <v>1839</v>
      </c>
      <c r="B37" s="4" t="s">
        <v>468</v>
      </c>
      <c r="C37" s="7" t="s">
        <v>467</v>
      </c>
      <c r="D37" s="7" t="s">
        <v>225</v>
      </c>
      <c r="E37" s="6">
        <v>8000000</v>
      </c>
      <c r="F37" s="6">
        <v>0</v>
      </c>
      <c r="G37" s="6">
        <v>0</v>
      </c>
      <c r="H37" s="6">
        <v>8000000</v>
      </c>
      <c r="I37" s="6">
        <v>0</v>
      </c>
      <c r="J37" s="6">
        <v>8000000</v>
      </c>
      <c r="K37" s="6">
        <v>0</v>
      </c>
      <c r="L37" s="6">
        <v>4869928</v>
      </c>
      <c r="M37" s="6">
        <v>0</v>
      </c>
      <c r="N37" s="6">
        <v>4869928</v>
      </c>
      <c r="O37" s="5">
        <v>1</v>
      </c>
    </row>
    <row r="38" spans="1:15" x14ac:dyDescent="0.25">
      <c r="A38" s="4" t="s">
        <v>1839</v>
      </c>
      <c r="B38" s="4" t="s">
        <v>466</v>
      </c>
      <c r="C38" s="7" t="s">
        <v>465</v>
      </c>
      <c r="D38" s="7" t="s">
        <v>222</v>
      </c>
      <c r="E38" s="6">
        <v>8000000</v>
      </c>
      <c r="F38" s="6">
        <v>0</v>
      </c>
      <c r="G38" s="6">
        <v>0</v>
      </c>
      <c r="H38" s="6">
        <v>8000000</v>
      </c>
      <c r="I38" s="6">
        <v>0</v>
      </c>
      <c r="J38" s="6">
        <v>8000000</v>
      </c>
      <c r="K38" s="6">
        <v>0</v>
      </c>
      <c r="L38" s="6">
        <v>4869928</v>
      </c>
      <c r="M38" s="6">
        <v>0</v>
      </c>
      <c r="N38" s="6">
        <v>4869928</v>
      </c>
      <c r="O38" s="5">
        <v>1</v>
      </c>
    </row>
    <row r="39" spans="1:15" x14ac:dyDescent="0.25">
      <c r="A39" s="4" t="s">
        <v>1839</v>
      </c>
      <c r="B39" s="4" t="s">
        <v>464</v>
      </c>
      <c r="C39" s="7" t="s">
        <v>463</v>
      </c>
      <c r="D39" s="7" t="s">
        <v>198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1839</v>
      </c>
      <c r="B40" s="4" t="s">
        <v>462</v>
      </c>
      <c r="C40" s="7" t="s">
        <v>461</v>
      </c>
      <c r="D40" s="7" t="s">
        <v>216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</row>
    <row r="41" spans="1:15" x14ac:dyDescent="0.25">
      <c r="A41" s="4" t="s">
        <v>1839</v>
      </c>
      <c r="B41" s="4" t="s">
        <v>460</v>
      </c>
      <c r="C41" s="7" t="s">
        <v>459</v>
      </c>
      <c r="D41" s="7" t="s">
        <v>213</v>
      </c>
      <c r="E41" s="6">
        <v>5000000</v>
      </c>
      <c r="F41" s="6">
        <v>0</v>
      </c>
      <c r="G41" s="6">
        <v>0</v>
      </c>
      <c r="H41" s="6">
        <v>5000000</v>
      </c>
      <c r="I41" s="6">
        <v>0</v>
      </c>
      <c r="J41" s="6">
        <v>5000000</v>
      </c>
      <c r="K41" s="6">
        <v>310852</v>
      </c>
      <c r="L41" s="6">
        <v>2880295</v>
      </c>
      <c r="M41" s="6">
        <v>310852</v>
      </c>
      <c r="N41" s="6">
        <v>2880295</v>
      </c>
      <c r="O41" s="5">
        <v>1</v>
      </c>
    </row>
    <row r="42" spans="1:15" x14ac:dyDescent="0.25">
      <c r="A42" s="4" t="s">
        <v>1839</v>
      </c>
      <c r="B42" s="4" t="s">
        <v>458</v>
      </c>
      <c r="C42" s="7" t="s">
        <v>457</v>
      </c>
      <c r="D42" s="7" t="s">
        <v>210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</row>
    <row r="43" spans="1:15" x14ac:dyDescent="0.25">
      <c r="A43" s="4" t="s">
        <v>1839</v>
      </c>
      <c r="B43" s="4" t="s">
        <v>456</v>
      </c>
      <c r="C43" s="7" t="s">
        <v>455</v>
      </c>
      <c r="D43" s="7" t="s">
        <v>207</v>
      </c>
      <c r="E43" s="6">
        <v>31500000</v>
      </c>
      <c r="F43" s="6">
        <v>0</v>
      </c>
      <c r="G43" s="6">
        <v>0</v>
      </c>
      <c r="H43" s="6">
        <v>31500000</v>
      </c>
      <c r="I43" s="6">
        <v>0</v>
      </c>
      <c r="J43" s="6">
        <v>31500000</v>
      </c>
      <c r="K43" s="6">
        <v>0</v>
      </c>
      <c r="L43" s="6">
        <v>8926116</v>
      </c>
      <c r="M43" s="6">
        <v>0</v>
      </c>
      <c r="N43" s="6">
        <v>8926116</v>
      </c>
      <c r="O43" s="5">
        <v>1</v>
      </c>
    </row>
    <row r="44" spans="1:15" x14ac:dyDescent="0.25">
      <c r="A44" s="4" t="s">
        <v>1839</v>
      </c>
      <c r="B44" s="4" t="s">
        <v>454</v>
      </c>
      <c r="C44" s="7" t="s">
        <v>453</v>
      </c>
      <c r="D44" s="7" t="s">
        <v>452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</row>
    <row r="45" spans="1:15" x14ac:dyDescent="0.25">
      <c r="A45" s="4" t="s">
        <v>1839</v>
      </c>
      <c r="B45" s="4" t="s">
        <v>451</v>
      </c>
      <c r="C45" s="7" t="s">
        <v>450</v>
      </c>
      <c r="D45" s="7" t="s">
        <v>204</v>
      </c>
      <c r="E45" s="6">
        <v>2910903093</v>
      </c>
      <c r="F45" s="6">
        <v>0</v>
      </c>
      <c r="G45" s="6">
        <v>0</v>
      </c>
      <c r="H45" s="6">
        <v>2910903093</v>
      </c>
      <c r="I45" s="6">
        <v>0</v>
      </c>
      <c r="J45" s="6">
        <v>2910903093</v>
      </c>
      <c r="K45" s="6">
        <v>319550897</v>
      </c>
      <c r="L45" s="6">
        <v>2865008158</v>
      </c>
      <c r="M45" s="6">
        <v>330870573</v>
      </c>
      <c r="N45" s="6">
        <v>2792063102</v>
      </c>
      <c r="O45" s="5">
        <v>0.97</v>
      </c>
    </row>
    <row r="46" spans="1:15" x14ac:dyDescent="0.25">
      <c r="A46" s="4" t="s">
        <v>1839</v>
      </c>
      <c r="B46" s="4" t="s">
        <v>449</v>
      </c>
      <c r="C46" s="7" t="s">
        <v>448</v>
      </c>
      <c r="D46" s="7" t="s">
        <v>201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1839</v>
      </c>
      <c r="B47" s="4" t="s">
        <v>447</v>
      </c>
      <c r="C47" s="7" t="s">
        <v>446</v>
      </c>
      <c r="D47" s="7" t="s">
        <v>198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</row>
    <row r="48" spans="1:15" x14ac:dyDescent="0.25">
      <c r="A48" s="4" t="s">
        <v>1839</v>
      </c>
      <c r="B48" s="4" t="s">
        <v>445</v>
      </c>
      <c r="C48" s="7" t="s">
        <v>444</v>
      </c>
      <c r="D48" s="7" t="s">
        <v>443</v>
      </c>
      <c r="E48" s="6">
        <v>1204145647</v>
      </c>
      <c r="F48" s="6">
        <v>0</v>
      </c>
      <c r="G48" s="6">
        <v>-26000000</v>
      </c>
      <c r="H48" s="6">
        <v>1178145647</v>
      </c>
      <c r="I48" s="6">
        <v>0</v>
      </c>
      <c r="J48" s="6">
        <v>1178145647</v>
      </c>
      <c r="K48" s="6">
        <v>127529000</v>
      </c>
      <c r="L48" s="6">
        <v>1134844494</v>
      </c>
      <c r="M48" s="6">
        <v>132295400</v>
      </c>
      <c r="N48" s="6">
        <v>1078406894</v>
      </c>
      <c r="O48" s="5">
        <v>0.95</v>
      </c>
    </row>
    <row r="49" spans="1:15" x14ac:dyDescent="0.25">
      <c r="A49" s="4" t="s">
        <v>1839</v>
      </c>
      <c r="B49" s="4" t="s">
        <v>442</v>
      </c>
      <c r="C49" s="7" t="s">
        <v>441</v>
      </c>
      <c r="D49" s="7" t="s">
        <v>440</v>
      </c>
      <c r="E49" s="6">
        <v>1706757446</v>
      </c>
      <c r="F49" s="6">
        <v>0</v>
      </c>
      <c r="G49" s="6">
        <v>26000000</v>
      </c>
      <c r="H49" s="6">
        <v>1732757446</v>
      </c>
      <c r="I49" s="6">
        <v>0</v>
      </c>
      <c r="J49" s="6">
        <v>1732757446</v>
      </c>
      <c r="K49" s="6">
        <v>192021897</v>
      </c>
      <c r="L49" s="6">
        <v>1730163664</v>
      </c>
      <c r="M49" s="6">
        <v>198575173</v>
      </c>
      <c r="N49" s="6">
        <v>1713656208</v>
      </c>
      <c r="O49" s="5">
        <v>0.99</v>
      </c>
    </row>
    <row r="50" spans="1:15" x14ac:dyDescent="0.25">
      <c r="A50" s="4" t="s">
        <v>1839</v>
      </c>
      <c r="B50" s="4" t="s">
        <v>439</v>
      </c>
      <c r="C50" s="7" t="s">
        <v>438</v>
      </c>
      <c r="D50" s="7" t="s">
        <v>192</v>
      </c>
      <c r="E50" s="6">
        <v>479559754</v>
      </c>
      <c r="F50" s="6">
        <v>0</v>
      </c>
      <c r="G50" s="6">
        <v>0</v>
      </c>
      <c r="H50" s="6">
        <v>479559754</v>
      </c>
      <c r="I50" s="6">
        <v>0</v>
      </c>
      <c r="J50" s="6">
        <v>479559754</v>
      </c>
      <c r="K50" s="6">
        <v>23468971</v>
      </c>
      <c r="L50" s="6">
        <v>231501048</v>
      </c>
      <c r="M50" s="6">
        <v>23468971</v>
      </c>
      <c r="N50" s="6">
        <v>231501048</v>
      </c>
      <c r="O50" s="5">
        <v>1</v>
      </c>
    </row>
    <row r="51" spans="1:15" x14ac:dyDescent="0.25">
      <c r="A51" s="4" t="s">
        <v>1839</v>
      </c>
      <c r="B51" s="4" t="s">
        <v>437</v>
      </c>
      <c r="C51" s="7" t="s">
        <v>436</v>
      </c>
      <c r="D51" s="7" t="s">
        <v>189</v>
      </c>
      <c r="E51" s="6">
        <v>319253254</v>
      </c>
      <c r="F51" s="6">
        <v>0</v>
      </c>
      <c r="G51" s="6">
        <v>0</v>
      </c>
      <c r="H51" s="6">
        <v>319253254</v>
      </c>
      <c r="I51" s="6">
        <v>0</v>
      </c>
      <c r="J51" s="6">
        <v>319253254</v>
      </c>
      <c r="K51" s="6">
        <v>13582586</v>
      </c>
      <c r="L51" s="6">
        <v>135178549</v>
      </c>
      <c r="M51" s="6">
        <v>13582586</v>
      </c>
      <c r="N51" s="6">
        <v>135178549</v>
      </c>
      <c r="O51" s="5">
        <v>1</v>
      </c>
    </row>
    <row r="52" spans="1:15" x14ac:dyDescent="0.25">
      <c r="A52" s="4" t="s">
        <v>1839</v>
      </c>
      <c r="B52" s="4" t="s">
        <v>435</v>
      </c>
      <c r="C52" s="7" t="s">
        <v>434</v>
      </c>
      <c r="D52" s="7" t="s">
        <v>655</v>
      </c>
      <c r="E52" s="6">
        <v>62721254</v>
      </c>
      <c r="F52" s="6">
        <v>0</v>
      </c>
      <c r="G52" s="6">
        <v>0</v>
      </c>
      <c r="H52" s="6">
        <v>62721254</v>
      </c>
      <c r="I52" s="6">
        <v>0</v>
      </c>
      <c r="J52" s="6">
        <v>62721254</v>
      </c>
      <c r="K52" s="6">
        <v>341613</v>
      </c>
      <c r="L52" s="6">
        <v>6144711</v>
      </c>
      <c r="M52" s="6">
        <v>341613</v>
      </c>
      <c r="N52" s="6">
        <v>6144711</v>
      </c>
      <c r="O52" s="5">
        <v>1</v>
      </c>
    </row>
    <row r="53" spans="1:15" x14ac:dyDescent="0.25">
      <c r="A53" s="4" t="s">
        <v>1839</v>
      </c>
      <c r="B53" s="4" t="s">
        <v>433</v>
      </c>
      <c r="C53" s="7" t="s">
        <v>432</v>
      </c>
      <c r="D53" s="7" t="s">
        <v>183</v>
      </c>
      <c r="E53" s="6">
        <v>67770000</v>
      </c>
      <c r="F53" s="6">
        <v>0</v>
      </c>
      <c r="G53" s="6">
        <v>0</v>
      </c>
      <c r="H53" s="6">
        <v>67770000</v>
      </c>
      <c r="I53" s="6">
        <v>0</v>
      </c>
      <c r="J53" s="6">
        <v>67770000</v>
      </c>
      <c r="K53" s="6">
        <v>3161392</v>
      </c>
      <c r="L53" s="6">
        <v>30972487</v>
      </c>
      <c r="M53" s="6">
        <v>3161392</v>
      </c>
      <c r="N53" s="6">
        <v>30972487</v>
      </c>
      <c r="O53" s="5">
        <v>1</v>
      </c>
    </row>
    <row r="54" spans="1:15" x14ac:dyDescent="0.25">
      <c r="A54" s="4" t="s">
        <v>1839</v>
      </c>
      <c r="B54" s="4" t="s">
        <v>431</v>
      </c>
      <c r="C54" s="7" t="s">
        <v>430</v>
      </c>
      <c r="D54" s="7" t="s">
        <v>180</v>
      </c>
      <c r="E54" s="6">
        <v>105447000</v>
      </c>
      <c r="F54" s="6">
        <v>0</v>
      </c>
      <c r="G54" s="6">
        <v>0</v>
      </c>
      <c r="H54" s="6">
        <v>105447000</v>
      </c>
      <c r="I54" s="6">
        <v>0</v>
      </c>
      <c r="J54" s="6">
        <v>105447000</v>
      </c>
      <c r="K54" s="6">
        <v>5756435</v>
      </c>
      <c r="L54" s="6">
        <v>53129132</v>
      </c>
      <c r="M54" s="6">
        <v>5756435</v>
      </c>
      <c r="N54" s="6">
        <v>53129132</v>
      </c>
      <c r="O54" s="5">
        <v>1</v>
      </c>
    </row>
    <row r="55" spans="1:15" x14ac:dyDescent="0.25">
      <c r="A55" s="4" t="s">
        <v>1839</v>
      </c>
      <c r="B55" s="4" t="s">
        <v>429</v>
      </c>
      <c r="C55" s="7" t="s">
        <v>428</v>
      </c>
      <c r="D55" s="7" t="s">
        <v>651</v>
      </c>
      <c r="E55" s="6">
        <v>28841000</v>
      </c>
      <c r="F55" s="6">
        <v>0</v>
      </c>
      <c r="G55" s="6">
        <v>0</v>
      </c>
      <c r="H55" s="6">
        <v>28841000</v>
      </c>
      <c r="I55" s="6">
        <v>0</v>
      </c>
      <c r="J55" s="6">
        <v>28841000</v>
      </c>
      <c r="K55" s="6">
        <v>386300</v>
      </c>
      <c r="L55" s="6">
        <v>3320400</v>
      </c>
      <c r="M55" s="6">
        <v>386300</v>
      </c>
      <c r="N55" s="6">
        <v>3320400</v>
      </c>
      <c r="O55" s="5">
        <v>1</v>
      </c>
    </row>
    <row r="56" spans="1:15" x14ac:dyDescent="0.25">
      <c r="A56" s="4" t="s">
        <v>1839</v>
      </c>
      <c r="B56" s="4" t="s">
        <v>427</v>
      </c>
      <c r="C56" s="7" t="s">
        <v>426</v>
      </c>
      <c r="D56" s="7" t="s">
        <v>174</v>
      </c>
      <c r="E56" s="6">
        <v>54474000</v>
      </c>
      <c r="F56" s="6">
        <v>0</v>
      </c>
      <c r="G56" s="6">
        <v>0</v>
      </c>
      <c r="H56" s="6">
        <v>54474000</v>
      </c>
      <c r="I56" s="6">
        <v>0</v>
      </c>
      <c r="J56" s="6">
        <v>54474000</v>
      </c>
      <c r="K56" s="6">
        <v>3936846</v>
      </c>
      <c r="L56" s="6">
        <v>41611819</v>
      </c>
      <c r="M56" s="6">
        <v>3936846</v>
      </c>
      <c r="N56" s="6">
        <v>41611819</v>
      </c>
      <c r="O56" s="5">
        <v>1</v>
      </c>
    </row>
    <row r="57" spans="1:15" x14ac:dyDescent="0.25">
      <c r="A57" s="4" t="s">
        <v>1839</v>
      </c>
      <c r="B57" s="4" t="s">
        <v>425</v>
      </c>
      <c r="C57" s="7" t="s">
        <v>424</v>
      </c>
      <c r="D57" s="7" t="s">
        <v>171</v>
      </c>
      <c r="E57" s="6">
        <v>160306500</v>
      </c>
      <c r="F57" s="6">
        <v>0</v>
      </c>
      <c r="G57" s="6">
        <v>0</v>
      </c>
      <c r="H57" s="6">
        <v>160306500</v>
      </c>
      <c r="I57" s="6">
        <v>0</v>
      </c>
      <c r="J57" s="6">
        <v>160306500</v>
      </c>
      <c r="K57" s="6">
        <v>9886385</v>
      </c>
      <c r="L57" s="6">
        <v>96322499</v>
      </c>
      <c r="M57" s="6">
        <v>9886385</v>
      </c>
      <c r="N57" s="6">
        <v>96322499</v>
      </c>
      <c r="O57" s="5">
        <v>1</v>
      </c>
    </row>
    <row r="58" spans="1:15" x14ac:dyDescent="0.25">
      <c r="A58" s="4" t="s">
        <v>1839</v>
      </c>
      <c r="B58" s="4" t="s">
        <v>423</v>
      </c>
      <c r="C58" s="7" t="s">
        <v>422</v>
      </c>
      <c r="D58" s="7" t="s">
        <v>647</v>
      </c>
      <c r="E58" s="6">
        <v>9384000</v>
      </c>
      <c r="F58" s="6">
        <v>0</v>
      </c>
      <c r="G58" s="6">
        <v>0</v>
      </c>
      <c r="H58" s="6">
        <v>9384000</v>
      </c>
      <c r="I58" s="6">
        <v>0</v>
      </c>
      <c r="J58" s="6">
        <v>9384000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</row>
    <row r="59" spans="1:15" x14ac:dyDescent="0.25">
      <c r="A59" s="4" t="s">
        <v>1839</v>
      </c>
      <c r="B59" s="4" t="s">
        <v>421</v>
      </c>
      <c r="C59" s="7" t="s">
        <v>420</v>
      </c>
      <c r="D59" s="7" t="s">
        <v>165</v>
      </c>
      <c r="E59" s="6">
        <v>82830000</v>
      </c>
      <c r="F59" s="6">
        <v>0</v>
      </c>
      <c r="G59" s="6">
        <v>0</v>
      </c>
      <c r="H59" s="6">
        <v>82830000</v>
      </c>
      <c r="I59" s="6">
        <v>0</v>
      </c>
      <c r="J59" s="6">
        <v>82830000</v>
      </c>
      <c r="K59" s="6">
        <v>4965340</v>
      </c>
      <c r="L59" s="6">
        <v>44309872</v>
      </c>
      <c r="M59" s="6">
        <v>4965340</v>
      </c>
      <c r="N59" s="6">
        <v>44309872</v>
      </c>
      <c r="O59" s="5">
        <v>1</v>
      </c>
    </row>
    <row r="60" spans="1:15" x14ac:dyDescent="0.25">
      <c r="A60" s="4" t="s">
        <v>1839</v>
      </c>
      <c r="B60" s="4" t="s">
        <v>419</v>
      </c>
      <c r="C60" s="7" t="s">
        <v>418</v>
      </c>
      <c r="D60" s="7" t="s">
        <v>1861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1839</v>
      </c>
      <c r="B61" s="4" t="s">
        <v>417</v>
      </c>
      <c r="C61" s="7" t="s">
        <v>416</v>
      </c>
      <c r="D61" s="7" t="s">
        <v>642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5">
        <v>0</v>
      </c>
    </row>
    <row r="62" spans="1:15" x14ac:dyDescent="0.25">
      <c r="A62" s="4" t="s">
        <v>1839</v>
      </c>
      <c r="B62" s="4" t="s">
        <v>415</v>
      </c>
      <c r="C62" s="7" t="s">
        <v>414</v>
      </c>
      <c r="D62" s="7" t="s">
        <v>156</v>
      </c>
      <c r="E62" s="6">
        <v>40855500</v>
      </c>
      <c r="F62" s="6">
        <v>0</v>
      </c>
      <c r="G62" s="6">
        <v>0</v>
      </c>
      <c r="H62" s="6">
        <v>40855500</v>
      </c>
      <c r="I62" s="6">
        <v>0</v>
      </c>
      <c r="J62" s="6">
        <v>40855500</v>
      </c>
      <c r="K62" s="6">
        <v>2952629</v>
      </c>
      <c r="L62" s="6">
        <v>31207490</v>
      </c>
      <c r="M62" s="6">
        <v>2952629</v>
      </c>
      <c r="N62" s="6">
        <v>31207490</v>
      </c>
      <c r="O62" s="5">
        <v>1</v>
      </c>
    </row>
    <row r="63" spans="1:15" x14ac:dyDescent="0.25">
      <c r="A63" s="4" t="s">
        <v>1839</v>
      </c>
      <c r="B63" s="4" t="s">
        <v>413</v>
      </c>
      <c r="C63" s="7" t="s">
        <v>412</v>
      </c>
      <c r="D63" s="7" t="s">
        <v>153</v>
      </c>
      <c r="E63" s="6">
        <v>27237000</v>
      </c>
      <c r="F63" s="6">
        <v>0</v>
      </c>
      <c r="G63" s="6">
        <v>0</v>
      </c>
      <c r="H63" s="6">
        <v>27237000</v>
      </c>
      <c r="I63" s="6">
        <v>0</v>
      </c>
      <c r="J63" s="6">
        <v>27237000</v>
      </c>
      <c r="K63" s="6">
        <v>1968416</v>
      </c>
      <c r="L63" s="6">
        <v>20805137</v>
      </c>
      <c r="M63" s="6">
        <v>1968416</v>
      </c>
      <c r="N63" s="6">
        <v>20805137</v>
      </c>
      <c r="O63" s="5">
        <v>1</v>
      </c>
    </row>
    <row r="64" spans="1:15" x14ac:dyDescent="0.25">
      <c r="A64" s="4" t="s">
        <v>1839</v>
      </c>
      <c r="B64" s="4" t="s">
        <v>411</v>
      </c>
      <c r="C64" s="7" t="s">
        <v>410</v>
      </c>
      <c r="D64" s="7" t="s">
        <v>150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1839</v>
      </c>
      <c r="B65" s="4" t="s">
        <v>409</v>
      </c>
      <c r="C65" s="7" t="s">
        <v>408</v>
      </c>
      <c r="D65" s="7" t="s">
        <v>147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1839</v>
      </c>
      <c r="B66" s="4" t="s">
        <v>407</v>
      </c>
      <c r="C66" s="7" t="s">
        <v>406</v>
      </c>
      <c r="D66" s="7" t="s">
        <v>144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5">
        <v>0</v>
      </c>
    </row>
    <row r="67" spans="1:15" x14ac:dyDescent="0.25">
      <c r="A67" s="4" t="s">
        <v>1839</v>
      </c>
      <c r="B67" s="4" t="s">
        <v>405</v>
      </c>
      <c r="C67" s="7" t="s">
        <v>404</v>
      </c>
      <c r="D67" s="7" t="s">
        <v>403</v>
      </c>
      <c r="E67" s="6">
        <v>2267425534</v>
      </c>
      <c r="F67" s="6">
        <v>0</v>
      </c>
      <c r="G67" s="6">
        <v>800000000</v>
      </c>
      <c r="H67" s="6">
        <v>3067425534</v>
      </c>
      <c r="I67" s="6">
        <v>0</v>
      </c>
      <c r="J67" s="6">
        <v>3067425534</v>
      </c>
      <c r="K67" s="6">
        <v>243285140</v>
      </c>
      <c r="L67" s="6">
        <v>2222988726</v>
      </c>
      <c r="M67" s="6">
        <v>345332668</v>
      </c>
      <c r="N67" s="6">
        <v>2090109961</v>
      </c>
      <c r="O67" s="5">
        <v>0.94</v>
      </c>
    </row>
    <row r="68" spans="1:15" x14ac:dyDescent="0.25">
      <c r="A68" s="4" t="s">
        <v>1839</v>
      </c>
      <c r="B68" s="4" t="s">
        <v>402</v>
      </c>
      <c r="C68" s="7" t="s">
        <v>401</v>
      </c>
      <c r="D68" s="7" t="s">
        <v>731</v>
      </c>
      <c r="E68" s="6">
        <v>2247425534</v>
      </c>
      <c r="F68" s="6">
        <v>0</v>
      </c>
      <c r="G68" s="6">
        <v>800000000</v>
      </c>
      <c r="H68" s="6">
        <v>3047425534</v>
      </c>
      <c r="I68" s="6">
        <v>0</v>
      </c>
      <c r="J68" s="6">
        <v>3047425534</v>
      </c>
      <c r="K68" s="6">
        <v>240626980</v>
      </c>
      <c r="L68" s="6">
        <v>2206904464</v>
      </c>
      <c r="M68" s="6">
        <v>338233008</v>
      </c>
      <c r="N68" s="6">
        <v>2076489699</v>
      </c>
      <c r="O68" s="5">
        <v>0.94</v>
      </c>
    </row>
    <row r="69" spans="1:15" x14ac:dyDescent="0.25">
      <c r="A69" s="4" t="s">
        <v>1839</v>
      </c>
      <c r="B69" s="4" t="s">
        <v>399</v>
      </c>
      <c r="C69" s="7" t="s">
        <v>398</v>
      </c>
      <c r="D69" s="7" t="s">
        <v>397</v>
      </c>
      <c r="E69" s="6">
        <v>300612000</v>
      </c>
      <c r="F69" s="6">
        <v>-35000000</v>
      </c>
      <c r="G69" s="6">
        <v>-35000000</v>
      </c>
      <c r="H69" s="6">
        <v>265612000</v>
      </c>
      <c r="I69" s="6">
        <v>0</v>
      </c>
      <c r="J69" s="6">
        <v>265612000</v>
      </c>
      <c r="K69" s="6">
        <v>20752426</v>
      </c>
      <c r="L69" s="6">
        <v>176606926</v>
      </c>
      <c r="M69" s="6">
        <v>19678492</v>
      </c>
      <c r="N69" s="6">
        <v>152881682</v>
      </c>
      <c r="O69" s="5">
        <v>0.87</v>
      </c>
    </row>
    <row r="70" spans="1:15" x14ac:dyDescent="0.25">
      <c r="A70" s="4" t="s">
        <v>1839</v>
      </c>
      <c r="B70" s="4" t="s">
        <v>396</v>
      </c>
      <c r="C70" s="7" t="s">
        <v>395</v>
      </c>
      <c r="D70" s="7" t="s">
        <v>21</v>
      </c>
      <c r="E70" s="6">
        <v>53000000</v>
      </c>
      <c r="F70" s="6">
        <v>0</v>
      </c>
      <c r="G70" s="6">
        <v>0</v>
      </c>
      <c r="H70" s="6">
        <v>53000000</v>
      </c>
      <c r="I70" s="6">
        <v>0</v>
      </c>
      <c r="J70" s="6">
        <v>53000000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</row>
    <row r="71" spans="1:15" x14ac:dyDescent="0.25">
      <c r="A71" s="4" t="s">
        <v>1839</v>
      </c>
      <c r="B71" s="4" t="s">
        <v>394</v>
      </c>
      <c r="C71" s="7" t="s">
        <v>393</v>
      </c>
      <c r="D71" s="7" t="s">
        <v>392</v>
      </c>
      <c r="E71" s="6">
        <v>55200000</v>
      </c>
      <c r="F71" s="6">
        <v>0</v>
      </c>
      <c r="G71" s="6">
        <v>0</v>
      </c>
      <c r="H71" s="6">
        <v>55200000</v>
      </c>
      <c r="I71" s="6">
        <v>0</v>
      </c>
      <c r="J71" s="6">
        <v>55200000</v>
      </c>
      <c r="K71" s="6">
        <v>3230000</v>
      </c>
      <c r="L71" s="6">
        <v>24730000</v>
      </c>
      <c r="M71" s="6">
        <v>3238460</v>
      </c>
      <c r="N71" s="6">
        <v>24718184</v>
      </c>
      <c r="O71" s="5">
        <v>1</v>
      </c>
    </row>
    <row r="72" spans="1:15" x14ac:dyDescent="0.25">
      <c r="A72" s="4" t="s">
        <v>1839</v>
      </c>
      <c r="B72" s="4" t="s">
        <v>391</v>
      </c>
      <c r="C72" s="7" t="s">
        <v>390</v>
      </c>
      <c r="D72" s="7" t="s">
        <v>389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</row>
    <row r="73" spans="1:15" x14ac:dyDescent="0.25">
      <c r="A73" s="4" t="s">
        <v>1839</v>
      </c>
      <c r="B73" s="4" t="s">
        <v>388</v>
      </c>
      <c r="C73" s="7" t="s">
        <v>387</v>
      </c>
      <c r="D73" s="7" t="s">
        <v>386</v>
      </c>
      <c r="E73" s="6">
        <v>282713534</v>
      </c>
      <c r="F73" s="6">
        <v>0</v>
      </c>
      <c r="G73" s="6">
        <v>0</v>
      </c>
      <c r="H73" s="6">
        <v>282713534</v>
      </c>
      <c r="I73" s="6">
        <v>0</v>
      </c>
      <c r="J73" s="6">
        <v>282713534</v>
      </c>
      <c r="K73" s="6">
        <v>21531217</v>
      </c>
      <c r="L73" s="6">
        <v>204529936</v>
      </c>
      <c r="M73" s="6">
        <v>22072617</v>
      </c>
      <c r="N73" s="6">
        <v>204086378</v>
      </c>
      <c r="O73" s="5">
        <v>1</v>
      </c>
    </row>
    <row r="74" spans="1:15" x14ac:dyDescent="0.25">
      <c r="A74" s="4" t="s">
        <v>1839</v>
      </c>
      <c r="B74" s="4" t="s">
        <v>385</v>
      </c>
      <c r="C74" s="7" t="s">
        <v>384</v>
      </c>
      <c r="D74" s="7" t="s">
        <v>383</v>
      </c>
      <c r="E74" s="6">
        <v>108000000</v>
      </c>
      <c r="F74" s="6">
        <v>13000000</v>
      </c>
      <c r="G74" s="6">
        <v>13000000</v>
      </c>
      <c r="H74" s="6">
        <v>121000000</v>
      </c>
      <c r="I74" s="6">
        <v>0</v>
      </c>
      <c r="J74" s="6">
        <v>121000000</v>
      </c>
      <c r="K74" s="6">
        <v>13526876</v>
      </c>
      <c r="L74" s="6">
        <v>100856391</v>
      </c>
      <c r="M74" s="6">
        <v>4787474</v>
      </c>
      <c r="N74" s="6">
        <v>82570094</v>
      </c>
      <c r="O74" s="5">
        <v>0.82</v>
      </c>
    </row>
    <row r="75" spans="1:15" x14ac:dyDescent="0.25">
      <c r="A75" s="4" t="s">
        <v>1839</v>
      </c>
      <c r="B75" s="4" t="s">
        <v>382</v>
      </c>
      <c r="C75" s="7" t="s">
        <v>381</v>
      </c>
      <c r="D75" s="7" t="s">
        <v>380</v>
      </c>
      <c r="E75" s="6">
        <v>580000000</v>
      </c>
      <c r="F75" s="6">
        <v>0</v>
      </c>
      <c r="G75" s="6">
        <v>800000000</v>
      </c>
      <c r="H75" s="6">
        <v>1380000000</v>
      </c>
      <c r="I75" s="6">
        <v>0</v>
      </c>
      <c r="J75" s="6">
        <v>1380000000</v>
      </c>
      <c r="K75" s="6">
        <v>120627456</v>
      </c>
      <c r="L75" s="6">
        <v>1107089928</v>
      </c>
      <c r="M75" s="6">
        <v>173340492</v>
      </c>
      <c r="N75" s="6">
        <v>1049552716</v>
      </c>
      <c r="O75" s="5">
        <v>0.95</v>
      </c>
    </row>
    <row r="76" spans="1:15" x14ac:dyDescent="0.25">
      <c r="A76" s="4" t="s">
        <v>1839</v>
      </c>
      <c r="B76" s="4" t="s">
        <v>379</v>
      </c>
      <c r="C76" s="7" t="s">
        <v>378</v>
      </c>
      <c r="D76" s="7" t="s">
        <v>377</v>
      </c>
      <c r="E76" s="6">
        <v>580000000</v>
      </c>
      <c r="F76" s="6">
        <v>0</v>
      </c>
      <c r="G76" s="6">
        <v>800000000</v>
      </c>
      <c r="H76" s="6">
        <v>1380000000</v>
      </c>
      <c r="I76" s="6">
        <v>0</v>
      </c>
      <c r="J76" s="6">
        <v>1380000000</v>
      </c>
      <c r="K76" s="6">
        <v>120627456</v>
      </c>
      <c r="L76" s="6">
        <v>1107089928</v>
      </c>
      <c r="M76" s="6">
        <v>173340492</v>
      </c>
      <c r="N76" s="6">
        <v>1049552716</v>
      </c>
      <c r="O76" s="5">
        <v>0.95</v>
      </c>
    </row>
    <row r="77" spans="1:15" x14ac:dyDescent="0.25">
      <c r="A77" s="4" t="s">
        <v>1839</v>
      </c>
      <c r="B77" s="4" t="s">
        <v>376</v>
      </c>
      <c r="C77" s="7" t="s">
        <v>375</v>
      </c>
      <c r="D77" s="7" t="s">
        <v>374</v>
      </c>
      <c r="E77" s="6">
        <v>134000000</v>
      </c>
      <c r="F77" s="6">
        <v>-11000000</v>
      </c>
      <c r="G77" s="6">
        <v>-11000000</v>
      </c>
      <c r="H77" s="6">
        <v>123000000</v>
      </c>
      <c r="I77" s="6">
        <v>0</v>
      </c>
      <c r="J77" s="6">
        <v>123000000</v>
      </c>
      <c r="K77" s="6">
        <v>10000000</v>
      </c>
      <c r="L77" s="6">
        <v>83000000</v>
      </c>
      <c r="M77" s="6">
        <v>9175375</v>
      </c>
      <c r="N77" s="6">
        <v>68258097</v>
      </c>
      <c r="O77" s="5">
        <v>0.82</v>
      </c>
    </row>
    <row r="78" spans="1:15" x14ac:dyDescent="0.25">
      <c r="A78" s="4" t="s">
        <v>1839</v>
      </c>
      <c r="B78" s="4" t="s">
        <v>373</v>
      </c>
      <c r="C78" s="7" t="s">
        <v>372</v>
      </c>
      <c r="D78" s="7" t="s">
        <v>371</v>
      </c>
      <c r="E78" s="6">
        <v>165400000</v>
      </c>
      <c r="F78" s="6">
        <v>53000000</v>
      </c>
      <c r="G78" s="6">
        <v>53000000</v>
      </c>
      <c r="H78" s="6">
        <v>218400000</v>
      </c>
      <c r="I78" s="6">
        <v>0</v>
      </c>
      <c r="J78" s="6">
        <v>218400000</v>
      </c>
      <c r="K78" s="6">
        <v>19013810</v>
      </c>
      <c r="L78" s="6">
        <v>152265301</v>
      </c>
      <c r="M78" s="6">
        <v>23234490</v>
      </c>
      <c r="N78" s="6">
        <v>148038565</v>
      </c>
      <c r="O78" s="5">
        <v>0.97</v>
      </c>
    </row>
    <row r="79" spans="1:15" x14ac:dyDescent="0.25">
      <c r="A79" s="4" t="s">
        <v>1839</v>
      </c>
      <c r="B79" s="4" t="s">
        <v>370</v>
      </c>
      <c r="C79" s="7" t="s">
        <v>369</v>
      </c>
      <c r="D79" s="7" t="s">
        <v>368</v>
      </c>
      <c r="E79" s="6">
        <v>200000000</v>
      </c>
      <c r="F79" s="6">
        <v>-20000000</v>
      </c>
      <c r="G79" s="6">
        <v>-20000000</v>
      </c>
      <c r="H79" s="6">
        <v>180000000</v>
      </c>
      <c r="I79" s="6">
        <v>0</v>
      </c>
      <c r="J79" s="6">
        <v>180000000</v>
      </c>
      <c r="K79" s="6">
        <v>5000000</v>
      </c>
      <c r="L79" s="6">
        <v>137254273</v>
      </c>
      <c r="M79" s="6">
        <v>55760413</v>
      </c>
      <c r="N79" s="6">
        <v>128812274</v>
      </c>
      <c r="O79" s="5">
        <v>0.94</v>
      </c>
    </row>
    <row r="80" spans="1:15" x14ac:dyDescent="0.25">
      <c r="A80" s="4" t="s">
        <v>1839</v>
      </c>
      <c r="B80" s="4" t="s">
        <v>367</v>
      </c>
      <c r="C80" s="7" t="s">
        <v>366</v>
      </c>
      <c r="D80" s="7" t="s">
        <v>365</v>
      </c>
      <c r="E80" s="6">
        <v>200000000</v>
      </c>
      <c r="F80" s="6">
        <v>-20000000</v>
      </c>
      <c r="G80" s="6">
        <v>-20000000</v>
      </c>
      <c r="H80" s="6">
        <v>180000000</v>
      </c>
      <c r="I80" s="6">
        <v>0</v>
      </c>
      <c r="J80" s="6">
        <v>180000000</v>
      </c>
      <c r="K80" s="6">
        <v>5000000</v>
      </c>
      <c r="L80" s="6">
        <v>137254273</v>
      </c>
      <c r="M80" s="6">
        <v>55760413</v>
      </c>
      <c r="N80" s="6">
        <v>128812274</v>
      </c>
      <c r="O80" s="5">
        <v>0.94</v>
      </c>
    </row>
    <row r="81" spans="1:15" x14ac:dyDescent="0.25">
      <c r="A81" s="4" t="s">
        <v>1839</v>
      </c>
      <c r="B81" s="4" t="s">
        <v>364</v>
      </c>
      <c r="C81" s="7" t="s">
        <v>363</v>
      </c>
      <c r="D81" s="7" t="s">
        <v>362</v>
      </c>
      <c r="E81" s="6">
        <v>320500000</v>
      </c>
      <c r="F81" s="6">
        <v>0</v>
      </c>
      <c r="G81" s="6">
        <v>0</v>
      </c>
      <c r="H81" s="6">
        <v>320500000</v>
      </c>
      <c r="I81" s="6">
        <v>0</v>
      </c>
      <c r="J81" s="6">
        <v>320500000</v>
      </c>
      <c r="K81" s="6">
        <v>26880195</v>
      </c>
      <c r="L81" s="6">
        <v>203843965</v>
      </c>
      <c r="M81" s="6">
        <v>26880195</v>
      </c>
      <c r="N81" s="6">
        <v>203843965</v>
      </c>
      <c r="O81" s="5">
        <v>1</v>
      </c>
    </row>
    <row r="82" spans="1:15" x14ac:dyDescent="0.25">
      <c r="A82" s="4" t="s">
        <v>1839</v>
      </c>
      <c r="B82" s="4" t="s">
        <v>361</v>
      </c>
      <c r="C82" s="7" t="s">
        <v>360</v>
      </c>
      <c r="D82" s="7" t="s">
        <v>359</v>
      </c>
      <c r="E82" s="6">
        <v>120000000</v>
      </c>
      <c r="F82" s="6">
        <v>0</v>
      </c>
      <c r="G82" s="6">
        <v>0</v>
      </c>
      <c r="H82" s="6">
        <v>120000000</v>
      </c>
      <c r="I82" s="6">
        <v>0</v>
      </c>
      <c r="J82" s="6">
        <v>120000000</v>
      </c>
      <c r="K82" s="6">
        <v>9177810</v>
      </c>
      <c r="L82" s="6">
        <v>80866980</v>
      </c>
      <c r="M82" s="6">
        <v>9177810</v>
      </c>
      <c r="N82" s="6">
        <v>80866980</v>
      </c>
      <c r="O82" s="5">
        <v>1</v>
      </c>
    </row>
    <row r="83" spans="1:15" x14ac:dyDescent="0.25">
      <c r="A83" s="4" t="s">
        <v>1839</v>
      </c>
      <c r="B83" s="4" t="s">
        <v>358</v>
      </c>
      <c r="C83" s="7" t="s">
        <v>357</v>
      </c>
      <c r="D83" s="7" t="s">
        <v>356</v>
      </c>
      <c r="E83" s="6">
        <v>80000000</v>
      </c>
      <c r="F83" s="6">
        <v>0</v>
      </c>
      <c r="G83" s="6">
        <v>0</v>
      </c>
      <c r="H83" s="6">
        <v>80000000</v>
      </c>
      <c r="I83" s="6">
        <v>0</v>
      </c>
      <c r="J83" s="6">
        <v>80000000</v>
      </c>
      <c r="K83" s="6">
        <v>10660504</v>
      </c>
      <c r="L83" s="6">
        <v>43066820</v>
      </c>
      <c r="M83" s="6">
        <v>10660504</v>
      </c>
      <c r="N83" s="6">
        <v>43066820</v>
      </c>
      <c r="O83" s="5">
        <v>1</v>
      </c>
    </row>
    <row r="84" spans="1:15" x14ac:dyDescent="0.25">
      <c r="A84" s="4" t="s">
        <v>1839</v>
      </c>
      <c r="B84" s="4" t="s">
        <v>355</v>
      </c>
      <c r="C84" s="7" t="s">
        <v>354</v>
      </c>
      <c r="D84" s="7" t="s">
        <v>353</v>
      </c>
      <c r="E84" s="6">
        <v>30000000</v>
      </c>
      <c r="F84" s="6">
        <v>0</v>
      </c>
      <c r="G84" s="6">
        <v>0</v>
      </c>
      <c r="H84" s="6">
        <v>30000000</v>
      </c>
      <c r="I84" s="6">
        <v>0</v>
      </c>
      <c r="J84" s="6">
        <v>30000000</v>
      </c>
      <c r="K84" s="6">
        <v>871840</v>
      </c>
      <c r="L84" s="6">
        <v>15578975</v>
      </c>
      <c r="M84" s="6">
        <v>871840</v>
      </c>
      <c r="N84" s="6">
        <v>15578975</v>
      </c>
      <c r="O84" s="5">
        <v>1</v>
      </c>
    </row>
    <row r="85" spans="1:15" x14ac:dyDescent="0.25">
      <c r="A85" s="4" t="s">
        <v>1839</v>
      </c>
      <c r="B85" s="4" t="s">
        <v>352</v>
      </c>
      <c r="C85" s="7" t="s">
        <v>351</v>
      </c>
      <c r="D85" s="7" t="s">
        <v>350</v>
      </c>
      <c r="E85" s="6">
        <v>90000000</v>
      </c>
      <c r="F85" s="6">
        <v>0</v>
      </c>
      <c r="G85" s="6">
        <v>0</v>
      </c>
      <c r="H85" s="6">
        <v>90000000</v>
      </c>
      <c r="I85" s="6">
        <v>0</v>
      </c>
      <c r="J85" s="6">
        <v>90000000</v>
      </c>
      <c r="K85" s="6">
        <v>6099001</v>
      </c>
      <c r="L85" s="6">
        <v>64028230</v>
      </c>
      <c r="M85" s="6">
        <v>6099001</v>
      </c>
      <c r="N85" s="6">
        <v>64028230</v>
      </c>
      <c r="O85" s="5">
        <v>1</v>
      </c>
    </row>
    <row r="86" spans="1:15" x14ac:dyDescent="0.25">
      <c r="A86" s="4" t="s">
        <v>1839</v>
      </c>
      <c r="B86" s="4" t="s">
        <v>349</v>
      </c>
      <c r="C86" s="7" t="s">
        <v>348</v>
      </c>
      <c r="D86" s="7" t="s">
        <v>347</v>
      </c>
      <c r="E86" s="6">
        <v>500000</v>
      </c>
      <c r="F86" s="6">
        <v>0</v>
      </c>
      <c r="G86" s="6">
        <v>0</v>
      </c>
      <c r="H86" s="6">
        <v>500000</v>
      </c>
      <c r="I86" s="6">
        <v>0</v>
      </c>
      <c r="J86" s="6">
        <v>500000</v>
      </c>
      <c r="K86" s="6">
        <v>71040</v>
      </c>
      <c r="L86" s="6">
        <v>302960</v>
      </c>
      <c r="M86" s="6">
        <v>71040</v>
      </c>
      <c r="N86" s="6">
        <v>302960</v>
      </c>
      <c r="O86" s="5">
        <v>1</v>
      </c>
    </row>
    <row r="87" spans="1:15" x14ac:dyDescent="0.25">
      <c r="A87" s="4" t="s">
        <v>1839</v>
      </c>
      <c r="B87" s="4" t="s">
        <v>346</v>
      </c>
      <c r="C87" s="7" t="s">
        <v>345</v>
      </c>
      <c r="D87" s="7" t="s">
        <v>344</v>
      </c>
      <c r="E87" s="6">
        <v>10000000</v>
      </c>
      <c r="F87" s="6">
        <v>0</v>
      </c>
      <c r="G87" s="6">
        <v>0</v>
      </c>
      <c r="H87" s="6">
        <v>10000000</v>
      </c>
      <c r="I87" s="6">
        <v>0</v>
      </c>
      <c r="J87" s="6">
        <v>10000000</v>
      </c>
      <c r="K87" s="6">
        <v>0</v>
      </c>
      <c r="L87" s="6">
        <v>435000</v>
      </c>
      <c r="M87" s="6">
        <v>0</v>
      </c>
      <c r="N87" s="6">
        <v>435000</v>
      </c>
      <c r="O87" s="5">
        <v>1</v>
      </c>
    </row>
    <row r="88" spans="1:15" x14ac:dyDescent="0.25">
      <c r="A88" s="4" t="s">
        <v>1839</v>
      </c>
      <c r="B88" s="4" t="s">
        <v>343</v>
      </c>
      <c r="C88" s="7" t="s">
        <v>342</v>
      </c>
      <c r="D88" s="7" t="s">
        <v>341</v>
      </c>
      <c r="E88" s="6">
        <v>18000000</v>
      </c>
      <c r="F88" s="6">
        <v>0</v>
      </c>
      <c r="G88" s="6">
        <v>0</v>
      </c>
      <c r="H88" s="6">
        <v>18000000</v>
      </c>
      <c r="I88" s="6">
        <v>0</v>
      </c>
      <c r="J88" s="6">
        <v>18000000</v>
      </c>
      <c r="K88" s="6">
        <v>65000</v>
      </c>
      <c r="L88" s="6">
        <v>4972000</v>
      </c>
      <c r="M88" s="6">
        <v>65000</v>
      </c>
      <c r="N88" s="6">
        <v>4972000</v>
      </c>
      <c r="O88" s="5">
        <v>1</v>
      </c>
    </row>
    <row r="89" spans="1:15" x14ac:dyDescent="0.25">
      <c r="A89" s="4" t="s">
        <v>1839</v>
      </c>
      <c r="B89" s="4" t="s">
        <v>340</v>
      </c>
      <c r="C89" s="7" t="s">
        <v>339</v>
      </c>
      <c r="D89" s="7" t="s">
        <v>338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5">
        <v>0</v>
      </c>
    </row>
    <row r="90" spans="1:15" x14ac:dyDescent="0.25">
      <c r="A90" s="4" t="s">
        <v>1839</v>
      </c>
      <c r="B90" s="4" t="s">
        <v>337</v>
      </c>
      <c r="C90" s="7" t="s">
        <v>336</v>
      </c>
      <c r="D90" s="7" t="s">
        <v>335</v>
      </c>
      <c r="E90" s="6">
        <v>15000000</v>
      </c>
      <c r="F90" s="6">
        <v>0</v>
      </c>
      <c r="G90" s="6">
        <v>0</v>
      </c>
      <c r="H90" s="6">
        <v>15000000</v>
      </c>
      <c r="I90" s="6">
        <v>0</v>
      </c>
      <c r="J90" s="6">
        <v>15000000</v>
      </c>
      <c r="K90" s="6">
        <v>0</v>
      </c>
      <c r="L90" s="6">
        <v>11320744</v>
      </c>
      <c r="M90" s="6">
        <v>0</v>
      </c>
      <c r="N90" s="6">
        <v>8320744</v>
      </c>
      <c r="O90" s="5">
        <v>0.73</v>
      </c>
    </row>
    <row r="91" spans="1:15" x14ac:dyDescent="0.25">
      <c r="A91" s="4" t="s">
        <v>1839</v>
      </c>
      <c r="B91" s="4" t="s">
        <v>334</v>
      </c>
      <c r="C91" s="7" t="s">
        <v>333</v>
      </c>
      <c r="D91" s="7" t="s">
        <v>332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1839</v>
      </c>
      <c r="B92" s="4" t="s">
        <v>331</v>
      </c>
      <c r="C92" s="7" t="s">
        <v>330</v>
      </c>
      <c r="D92" s="7" t="s">
        <v>329</v>
      </c>
      <c r="E92" s="6">
        <v>5000000</v>
      </c>
      <c r="F92" s="6">
        <v>0</v>
      </c>
      <c r="G92" s="6">
        <v>0</v>
      </c>
      <c r="H92" s="6">
        <v>5000000</v>
      </c>
      <c r="I92" s="6">
        <v>0</v>
      </c>
      <c r="J92" s="6">
        <v>5000000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1839</v>
      </c>
      <c r="B93" s="4" t="s">
        <v>325</v>
      </c>
      <c r="C93" s="7" t="s">
        <v>324</v>
      </c>
      <c r="D93" s="7" t="s">
        <v>323</v>
      </c>
      <c r="E93" s="6">
        <v>20000000</v>
      </c>
      <c r="F93" s="6">
        <v>0</v>
      </c>
      <c r="G93" s="6">
        <v>0</v>
      </c>
      <c r="H93" s="6">
        <v>20000000</v>
      </c>
      <c r="I93" s="6">
        <v>0</v>
      </c>
      <c r="J93" s="6">
        <v>20000000</v>
      </c>
      <c r="K93" s="6">
        <v>2658160</v>
      </c>
      <c r="L93" s="6">
        <v>16084262</v>
      </c>
      <c r="M93" s="6">
        <v>7099660</v>
      </c>
      <c r="N93" s="6">
        <v>13620262</v>
      </c>
      <c r="O93" s="5">
        <v>0.85</v>
      </c>
    </row>
    <row r="94" spans="1:15" x14ac:dyDescent="0.25">
      <c r="A94" s="4" t="s">
        <v>1839</v>
      </c>
      <c r="B94" s="4" t="s">
        <v>322</v>
      </c>
      <c r="C94" s="7" t="s">
        <v>321</v>
      </c>
      <c r="D94" s="7" t="s">
        <v>87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5">
        <v>0</v>
      </c>
    </row>
    <row r="95" spans="1:15" x14ac:dyDescent="0.25">
      <c r="A95" s="4" t="s">
        <v>1839</v>
      </c>
      <c r="B95" s="4" t="s">
        <v>320</v>
      </c>
      <c r="C95" s="7" t="s">
        <v>319</v>
      </c>
      <c r="D95" s="7" t="s">
        <v>318</v>
      </c>
      <c r="E95" s="6">
        <v>20000000</v>
      </c>
      <c r="F95" s="6">
        <v>0</v>
      </c>
      <c r="G95" s="6">
        <v>0</v>
      </c>
      <c r="H95" s="6">
        <v>20000000</v>
      </c>
      <c r="I95" s="6">
        <v>0</v>
      </c>
      <c r="J95" s="6">
        <v>20000000</v>
      </c>
      <c r="K95" s="6">
        <v>2658160</v>
      </c>
      <c r="L95" s="6">
        <v>16084262</v>
      </c>
      <c r="M95" s="6">
        <v>7099660</v>
      </c>
      <c r="N95" s="6">
        <v>13620262</v>
      </c>
      <c r="O95" s="5">
        <v>0.85</v>
      </c>
    </row>
    <row r="96" spans="1:15" x14ac:dyDescent="0.25">
      <c r="A96" s="4" t="s">
        <v>1839</v>
      </c>
      <c r="B96" s="4" t="s">
        <v>317</v>
      </c>
      <c r="C96" s="7" t="s">
        <v>316</v>
      </c>
      <c r="D96" s="7" t="s">
        <v>315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</row>
    <row r="97" spans="1:15" x14ac:dyDescent="0.25">
      <c r="A97" s="4" t="s">
        <v>1839</v>
      </c>
      <c r="B97" s="4" t="s">
        <v>314</v>
      </c>
      <c r="C97" s="7" t="s">
        <v>313</v>
      </c>
      <c r="D97" s="7" t="s">
        <v>1031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</row>
    <row r="98" spans="1:15" x14ac:dyDescent="0.25">
      <c r="A98" s="4" t="s">
        <v>1839</v>
      </c>
      <c r="B98" s="4" t="s">
        <v>311</v>
      </c>
      <c r="C98" s="7" t="s">
        <v>310</v>
      </c>
      <c r="D98" s="7" t="s">
        <v>309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5">
        <v>0</v>
      </c>
    </row>
    <row r="99" spans="1:15" x14ac:dyDescent="0.25">
      <c r="A99" s="4" t="s">
        <v>1839</v>
      </c>
      <c r="B99" s="4" t="s">
        <v>308</v>
      </c>
      <c r="C99" s="7" t="s">
        <v>307</v>
      </c>
      <c r="D99" s="7" t="s">
        <v>306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5">
        <v>0</v>
      </c>
    </row>
    <row r="100" spans="1:15" x14ac:dyDescent="0.25">
      <c r="A100" s="4" t="s">
        <v>1839</v>
      </c>
      <c r="B100" s="4" t="s">
        <v>305</v>
      </c>
      <c r="C100" s="7" t="s">
        <v>304</v>
      </c>
      <c r="D100" s="7" t="s">
        <v>303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1839</v>
      </c>
      <c r="B101" s="4" t="s">
        <v>302</v>
      </c>
      <c r="C101" s="7" t="s">
        <v>301</v>
      </c>
      <c r="D101" s="7" t="s">
        <v>300</v>
      </c>
      <c r="E101" s="6">
        <v>20581619</v>
      </c>
      <c r="F101" s="6">
        <v>0</v>
      </c>
      <c r="G101" s="6">
        <v>0</v>
      </c>
      <c r="H101" s="6">
        <v>20581619</v>
      </c>
      <c r="I101" s="6">
        <v>0</v>
      </c>
      <c r="J101" s="6">
        <v>20581619</v>
      </c>
      <c r="K101" s="6">
        <v>0</v>
      </c>
      <c r="L101" s="6">
        <v>20581619</v>
      </c>
      <c r="M101" s="6">
        <v>0</v>
      </c>
      <c r="N101" s="6">
        <v>17401619</v>
      </c>
      <c r="O101" s="5">
        <v>0.85</v>
      </c>
    </row>
    <row r="102" spans="1:15" x14ac:dyDescent="0.25">
      <c r="A102" s="4" t="s">
        <v>1839</v>
      </c>
      <c r="B102" s="4" t="s">
        <v>299</v>
      </c>
      <c r="C102" s="7" t="s">
        <v>1446</v>
      </c>
      <c r="D102" s="7" t="s">
        <v>696</v>
      </c>
      <c r="E102" s="6">
        <v>20581619</v>
      </c>
      <c r="F102" s="6">
        <v>0</v>
      </c>
      <c r="G102" s="6">
        <v>0</v>
      </c>
      <c r="H102" s="6">
        <v>20581619</v>
      </c>
      <c r="I102" s="6">
        <v>0</v>
      </c>
      <c r="J102" s="6">
        <v>20581619</v>
      </c>
      <c r="K102" s="6">
        <v>0</v>
      </c>
      <c r="L102" s="6">
        <v>20581619</v>
      </c>
      <c r="M102" s="6">
        <v>0</v>
      </c>
      <c r="N102" s="6">
        <v>17401619</v>
      </c>
      <c r="O102" s="5">
        <v>0.85</v>
      </c>
    </row>
    <row r="103" spans="1:15" x14ac:dyDescent="0.25">
      <c r="A103" s="4" t="s">
        <v>1839</v>
      </c>
      <c r="B103" s="4" t="s">
        <v>296</v>
      </c>
      <c r="C103" s="7" t="s">
        <v>1445</v>
      </c>
      <c r="D103" s="7" t="s">
        <v>695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5">
        <v>0</v>
      </c>
    </row>
    <row r="104" spans="1:15" x14ac:dyDescent="0.25">
      <c r="A104" s="4" t="s">
        <v>1839</v>
      </c>
      <c r="B104" s="4" t="s">
        <v>293</v>
      </c>
      <c r="C104" s="7" t="s">
        <v>292</v>
      </c>
      <c r="D104" s="7" t="s">
        <v>291</v>
      </c>
      <c r="E104" s="6">
        <v>35988000000</v>
      </c>
      <c r="F104" s="6">
        <v>0</v>
      </c>
      <c r="G104" s="6">
        <v>-775193750</v>
      </c>
      <c r="H104" s="6">
        <v>35212806250</v>
      </c>
      <c r="I104" s="6">
        <v>0</v>
      </c>
      <c r="J104" s="6">
        <v>35212806250</v>
      </c>
      <c r="K104" s="6">
        <v>2959168857</v>
      </c>
      <c r="L104" s="6">
        <v>27070564415</v>
      </c>
      <c r="M104" s="6">
        <v>2756942883</v>
      </c>
      <c r="N104" s="6">
        <v>25760896921</v>
      </c>
      <c r="O104" s="5">
        <v>0.95</v>
      </c>
    </row>
    <row r="105" spans="1:15" x14ac:dyDescent="0.25">
      <c r="A105" s="4" t="s">
        <v>1839</v>
      </c>
      <c r="B105" s="4" t="s">
        <v>290</v>
      </c>
      <c r="C105" s="7" t="s">
        <v>289</v>
      </c>
      <c r="D105" s="7" t="s">
        <v>692</v>
      </c>
      <c r="E105" s="6">
        <v>35988000000</v>
      </c>
      <c r="F105" s="6">
        <v>0</v>
      </c>
      <c r="G105" s="6">
        <v>-775193750</v>
      </c>
      <c r="H105" s="6">
        <v>35212806250</v>
      </c>
      <c r="I105" s="6">
        <v>0</v>
      </c>
      <c r="J105" s="6">
        <v>35212806250</v>
      </c>
      <c r="K105" s="6">
        <v>2959168857</v>
      </c>
      <c r="L105" s="6">
        <v>27070564415</v>
      </c>
      <c r="M105" s="6">
        <v>2756942883</v>
      </c>
      <c r="N105" s="6">
        <v>25760896921</v>
      </c>
      <c r="O105" s="5">
        <v>0.95</v>
      </c>
    </row>
    <row r="106" spans="1:15" x14ac:dyDescent="0.25">
      <c r="A106" s="4" t="s">
        <v>1839</v>
      </c>
      <c r="B106" s="4" t="s">
        <v>287</v>
      </c>
      <c r="C106" s="7" t="s">
        <v>286</v>
      </c>
      <c r="D106" s="7" t="s">
        <v>285</v>
      </c>
      <c r="E106" s="6">
        <v>5421533000</v>
      </c>
      <c r="F106" s="6">
        <v>0</v>
      </c>
      <c r="G106" s="6">
        <v>0</v>
      </c>
      <c r="H106" s="6">
        <v>5421533000</v>
      </c>
      <c r="I106" s="6">
        <v>0</v>
      </c>
      <c r="J106" s="6">
        <v>5421533000</v>
      </c>
      <c r="K106" s="6">
        <v>345079351</v>
      </c>
      <c r="L106" s="6">
        <v>3744016062</v>
      </c>
      <c r="M106" s="6">
        <v>345079351</v>
      </c>
      <c r="N106" s="6">
        <v>3744016062</v>
      </c>
      <c r="O106" s="5">
        <v>1</v>
      </c>
    </row>
    <row r="107" spans="1:15" x14ac:dyDescent="0.25">
      <c r="A107" s="4" t="s">
        <v>1839</v>
      </c>
      <c r="B107" s="4" t="s">
        <v>284</v>
      </c>
      <c r="C107" s="7" t="s">
        <v>283</v>
      </c>
      <c r="D107" s="7" t="s">
        <v>689</v>
      </c>
      <c r="E107" s="6">
        <v>4122300000</v>
      </c>
      <c r="F107" s="6">
        <v>0</v>
      </c>
      <c r="G107" s="6">
        <v>0</v>
      </c>
      <c r="H107" s="6">
        <v>4122300000</v>
      </c>
      <c r="I107" s="6">
        <v>0</v>
      </c>
      <c r="J107" s="6">
        <v>4122300000</v>
      </c>
      <c r="K107" s="6">
        <v>261042124</v>
      </c>
      <c r="L107" s="6">
        <v>2914647480</v>
      </c>
      <c r="M107" s="6">
        <v>261042124</v>
      </c>
      <c r="N107" s="6">
        <v>2914647480</v>
      </c>
      <c r="O107" s="5">
        <v>1</v>
      </c>
    </row>
    <row r="108" spans="1:15" x14ac:dyDescent="0.25">
      <c r="A108" s="4" t="s">
        <v>1839</v>
      </c>
      <c r="B108" s="4" t="s">
        <v>281</v>
      </c>
      <c r="C108" s="7" t="s">
        <v>280</v>
      </c>
      <c r="D108" s="7" t="s">
        <v>279</v>
      </c>
      <c r="E108" s="6">
        <v>2496900000</v>
      </c>
      <c r="F108" s="6">
        <v>0</v>
      </c>
      <c r="G108" s="6">
        <v>0</v>
      </c>
      <c r="H108" s="6">
        <v>2496900000</v>
      </c>
      <c r="I108" s="6">
        <v>0</v>
      </c>
      <c r="J108" s="6">
        <v>2496900000</v>
      </c>
      <c r="K108" s="6">
        <v>191133097</v>
      </c>
      <c r="L108" s="6">
        <v>1811233633</v>
      </c>
      <c r="M108" s="6">
        <v>191133097</v>
      </c>
      <c r="N108" s="6">
        <v>1811233633</v>
      </c>
      <c r="O108" s="5">
        <v>1</v>
      </c>
    </row>
    <row r="109" spans="1:15" x14ac:dyDescent="0.25">
      <c r="A109" s="4" t="s">
        <v>1839</v>
      </c>
      <c r="B109" s="4" t="s">
        <v>278</v>
      </c>
      <c r="C109" s="7" t="s">
        <v>277</v>
      </c>
      <c r="D109" s="7" t="s">
        <v>276</v>
      </c>
      <c r="E109" s="6">
        <v>42000000</v>
      </c>
      <c r="F109" s="6">
        <v>0</v>
      </c>
      <c r="G109" s="6">
        <v>0</v>
      </c>
      <c r="H109" s="6">
        <v>42000000</v>
      </c>
      <c r="I109" s="6">
        <v>0</v>
      </c>
      <c r="J109" s="6">
        <v>42000000</v>
      </c>
      <c r="K109" s="6">
        <v>4178620</v>
      </c>
      <c r="L109" s="6">
        <v>38602582</v>
      </c>
      <c r="M109" s="6">
        <v>4178620</v>
      </c>
      <c r="N109" s="6">
        <v>38602582</v>
      </c>
      <c r="O109" s="5">
        <v>1</v>
      </c>
    </row>
    <row r="110" spans="1:15" ht="21" x14ac:dyDescent="0.25">
      <c r="A110" s="4" t="s">
        <v>1839</v>
      </c>
      <c r="B110" s="4" t="s">
        <v>275</v>
      </c>
      <c r="C110" s="7" t="s">
        <v>274</v>
      </c>
      <c r="D110" s="7" t="s">
        <v>1860</v>
      </c>
      <c r="E110" s="6">
        <v>165000000</v>
      </c>
      <c r="F110" s="6">
        <v>0</v>
      </c>
      <c r="G110" s="6">
        <v>0</v>
      </c>
      <c r="H110" s="6">
        <v>165000000</v>
      </c>
      <c r="I110" s="6">
        <v>0</v>
      </c>
      <c r="J110" s="6">
        <v>165000000</v>
      </c>
      <c r="K110" s="6">
        <v>17825732</v>
      </c>
      <c r="L110" s="6">
        <v>148298248</v>
      </c>
      <c r="M110" s="6">
        <v>17825732</v>
      </c>
      <c r="N110" s="6">
        <v>148298248</v>
      </c>
      <c r="O110" s="5">
        <v>1</v>
      </c>
    </row>
    <row r="111" spans="1:15" x14ac:dyDescent="0.25">
      <c r="A111" s="4" t="s">
        <v>1839</v>
      </c>
      <c r="B111" s="4" t="s">
        <v>272</v>
      </c>
      <c r="C111" s="7" t="s">
        <v>271</v>
      </c>
      <c r="D111" s="7" t="s">
        <v>270</v>
      </c>
      <c r="E111" s="6">
        <v>21000000</v>
      </c>
      <c r="F111" s="6">
        <v>0</v>
      </c>
      <c r="G111" s="6">
        <v>0</v>
      </c>
      <c r="H111" s="6">
        <v>21000000</v>
      </c>
      <c r="I111" s="6">
        <v>0</v>
      </c>
      <c r="J111" s="6">
        <v>21000000</v>
      </c>
      <c r="K111" s="6">
        <v>1370715</v>
      </c>
      <c r="L111" s="6">
        <v>13204476</v>
      </c>
      <c r="M111" s="6">
        <v>1370715</v>
      </c>
      <c r="N111" s="6">
        <v>13204476</v>
      </c>
      <c r="O111" s="5">
        <v>1</v>
      </c>
    </row>
    <row r="112" spans="1:15" x14ac:dyDescent="0.25">
      <c r="A112" s="4" t="s">
        <v>1839</v>
      </c>
      <c r="B112" s="4" t="s">
        <v>269</v>
      </c>
      <c r="C112" s="7" t="s">
        <v>268</v>
      </c>
      <c r="D112" s="7" t="s">
        <v>683</v>
      </c>
      <c r="E112" s="6">
        <v>21000000</v>
      </c>
      <c r="F112" s="6">
        <v>0</v>
      </c>
      <c r="G112" s="6">
        <v>0</v>
      </c>
      <c r="H112" s="6">
        <v>21000000</v>
      </c>
      <c r="I112" s="6">
        <v>0</v>
      </c>
      <c r="J112" s="6">
        <v>21000000</v>
      </c>
      <c r="K112" s="6">
        <v>1878250</v>
      </c>
      <c r="L112" s="6">
        <v>16450435</v>
      </c>
      <c r="M112" s="6">
        <v>1878250</v>
      </c>
      <c r="N112" s="6">
        <v>16450435</v>
      </c>
      <c r="O112" s="5">
        <v>1</v>
      </c>
    </row>
    <row r="113" spans="1:15" x14ac:dyDescent="0.25">
      <c r="A113" s="4" t="s">
        <v>1839</v>
      </c>
      <c r="B113" s="4" t="s">
        <v>266</v>
      </c>
      <c r="C113" s="7" t="s">
        <v>265</v>
      </c>
      <c r="D113" s="7" t="s">
        <v>264</v>
      </c>
      <c r="E113" s="6">
        <v>75000000</v>
      </c>
      <c r="F113" s="6">
        <v>0</v>
      </c>
      <c r="G113" s="6">
        <v>0</v>
      </c>
      <c r="H113" s="6">
        <v>75000000</v>
      </c>
      <c r="I113" s="6">
        <v>0</v>
      </c>
      <c r="J113" s="6">
        <v>75000000</v>
      </c>
      <c r="K113" s="6">
        <v>2429108</v>
      </c>
      <c r="L113" s="6">
        <v>46124790</v>
      </c>
      <c r="M113" s="6">
        <v>2429108</v>
      </c>
      <c r="N113" s="6">
        <v>46124790</v>
      </c>
      <c r="O113" s="5">
        <v>1</v>
      </c>
    </row>
    <row r="114" spans="1:15" x14ac:dyDescent="0.25">
      <c r="A114" s="4" t="s">
        <v>1839</v>
      </c>
      <c r="B114" s="4" t="s">
        <v>263</v>
      </c>
      <c r="C114" s="7" t="s">
        <v>262</v>
      </c>
      <c r="D114" s="7" t="s">
        <v>261</v>
      </c>
      <c r="E114" s="6">
        <v>322350000</v>
      </c>
      <c r="F114" s="6">
        <v>0</v>
      </c>
      <c r="G114" s="6">
        <v>0</v>
      </c>
      <c r="H114" s="6">
        <v>322350000</v>
      </c>
      <c r="I114" s="6">
        <v>0</v>
      </c>
      <c r="J114" s="6">
        <v>322350000</v>
      </c>
      <c r="K114" s="6">
        <v>0</v>
      </c>
      <c r="L114" s="6">
        <v>317322369</v>
      </c>
      <c r="M114" s="6">
        <v>0</v>
      </c>
      <c r="N114" s="6">
        <v>317322369</v>
      </c>
      <c r="O114" s="5">
        <v>1</v>
      </c>
    </row>
    <row r="115" spans="1:15" x14ac:dyDescent="0.25">
      <c r="A115" s="4" t="s">
        <v>1839</v>
      </c>
      <c r="B115" s="4" t="s">
        <v>260</v>
      </c>
      <c r="C115" s="7" t="s">
        <v>259</v>
      </c>
      <c r="D115" s="7" t="s">
        <v>258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</row>
    <row r="116" spans="1:15" x14ac:dyDescent="0.25">
      <c r="A116" s="4" t="s">
        <v>1839</v>
      </c>
      <c r="B116" s="4" t="s">
        <v>257</v>
      </c>
      <c r="C116" s="7" t="s">
        <v>256</v>
      </c>
      <c r="D116" s="7" t="s">
        <v>255</v>
      </c>
      <c r="E116" s="6">
        <v>288750000</v>
      </c>
      <c r="F116" s="6">
        <v>0</v>
      </c>
      <c r="G116" s="6">
        <v>0</v>
      </c>
      <c r="H116" s="6">
        <v>288750000</v>
      </c>
      <c r="I116" s="6">
        <v>0</v>
      </c>
      <c r="J116" s="6">
        <v>288750000</v>
      </c>
      <c r="K116" s="6">
        <v>0</v>
      </c>
      <c r="L116" s="6">
        <v>16443602</v>
      </c>
      <c r="M116" s="6">
        <v>0</v>
      </c>
      <c r="N116" s="6">
        <v>16443602</v>
      </c>
      <c r="O116" s="5">
        <v>1</v>
      </c>
    </row>
    <row r="117" spans="1:15" x14ac:dyDescent="0.25">
      <c r="A117" s="4" t="s">
        <v>1839</v>
      </c>
      <c r="B117" s="4" t="s">
        <v>254</v>
      </c>
      <c r="C117" s="7" t="s">
        <v>253</v>
      </c>
      <c r="D117" s="7" t="s">
        <v>252</v>
      </c>
      <c r="E117" s="6">
        <v>150150000</v>
      </c>
      <c r="F117" s="6">
        <v>0</v>
      </c>
      <c r="G117" s="6">
        <v>0</v>
      </c>
      <c r="H117" s="6">
        <v>150150000</v>
      </c>
      <c r="I117" s="6">
        <v>0</v>
      </c>
      <c r="J117" s="6">
        <v>150150000</v>
      </c>
      <c r="K117" s="6">
        <v>7971057</v>
      </c>
      <c r="L117" s="6">
        <v>108830991</v>
      </c>
      <c r="M117" s="6">
        <v>7971057</v>
      </c>
      <c r="N117" s="6">
        <v>108830991</v>
      </c>
      <c r="O117" s="5">
        <v>1</v>
      </c>
    </row>
    <row r="118" spans="1:15" x14ac:dyDescent="0.25">
      <c r="A118" s="4" t="s">
        <v>1839</v>
      </c>
      <c r="B118" s="4" t="s">
        <v>251</v>
      </c>
      <c r="C118" s="7" t="s">
        <v>250</v>
      </c>
      <c r="D118" s="7" t="s">
        <v>249</v>
      </c>
      <c r="E118" s="6">
        <v>330750000</v>
      </c>
      <c r="F118" s="6">
        <v>0</v>
      </c>
      <c r="G118" s="6">
        <v>0</v>
      </c>
      <c r="H118" s="6">
        <v>330750000</v>
      </c>
      <c r="I118" s="6">
        <v>0</v>
      </c>
      <c r="J118" s="6">
        <v>330750000</v>
      </c>
      <c r="K118" s="6">
        <v>25610542</v>
      </c>
      <c r="L118" s="6">
        <v>260833381</v>
      </c>
      <c r="M118" s="6">
        <v>25610542</v>
      </c>
      <c r="N118" s="6">
        <v>260833381</v>
      </c>
      <c r="O118" s="5">
        <v>1</v>
      </c>
    </row>
    <row r="119" spans="1:15" x14ac:dyDescent="0.25">
      <c r="A119" s="4" t="s">
        <v>1839</v>
      </c>
      <c r="B119" s="4" t="s">
        <v>248</v>
      </c>
      <c r="C119" s="7" t="s">
        <v>247</v>
      </c>
      <c r="D119" s="7" t="s">
        <v>246</v>
      </c>
      <c r="E119" s="6">
        <v>90300000</v>
      </c>
      <c r="F119" s="6">
        <v>0</v>
      </c>
      <c r="G119" s="6">
        <v>0</v>
      </c>
      <c r="H119" s="6">
        <v>90300000</v>
      </c>
      <c r="I119" s="6">
        <v>0</v>
      </c>
      <c r="J119" s="6">
        <v>90300000</v>
      </c>
      <c r="K119" s="6">
        <v>7108997</v>
      </c>
      <c r="L119" s="6">
        <v>65824705</v>
      </c>
      <c r="M119" s="6">
        <v>7108997</v>
      </c>
      <c r="N119" s="6">
        <v>65824705</v>
      </c>
      <c r="O119" s="5">
        <v>1</v>
      </c>
    </row>
    <row r="120" spans="1:15" x14ac:dyDescent="0.25">
      <c r="A120" s="4" t="s">
        <v>1839</v>
      </c>
      <c r="B120" s="4" t="s">
        <v>245</v>
      </c>
      <c r="C120" s="7" t="s">
        <v>244</v>
      </c>
      <c r="D120" s="7" t="s">
        <v>243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</row>
    <row r="121" spans="1:15" x14ac:dyDescent="0.25">
      <c r="A121" s="4" t="s">
        <v>1839</v>
      </c>
      <c r="B121" s="4" t="s">
        <v>242</v>
      </c>
      <c r="C121" s="7" t="s">
        <v>241</v>
      </c>
      <c r="D121" s="7" t="s">
        <v>240</v>
      </c>
      <c r="E121" s="6">
        <v>13650000</v>
      </c>
      <c r="F121" s="6">
        <v>0</v>
      </c>
      <c r="G121" s="6">
        <v>0</v>
      </c>
      <c r="H121" s="6">
        <v>13650000</v>
      </c>
      <c r="I121" s="6">
        <v>0</v>
      </c>
      <c r="J121" s="6">
        <v>13650000</v>
      </c>
      <c r="K121" s="6">
        <v>1004788</v>
      </c>
      <c r="L121" s="6">
        <v>9922917</v>
      </c>
      <c r="M121" s="6">
        <v>1004788</v>
      </c>
      <c r="N121" s="6">
        <v>9922917</v>
      </c>
      <c r="O121" s="5">
        <v>1</v>
      </c>
    </row>
    <row r="122" spans="1:15" x14ac:dyDescent="0.25">
      <c r="A122" s="4" t="s">
        <v>1839</v>
      </c>
      <c r="B122" s="4" t="s">
        <v>239</v>
      </c>
      <c r="C122" s="7" t="s">
        <v>238</v>
      </c>
      <c r="D122" s="7" t="s">
        <v>237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</row>
    <row r="123" spans="1:15" x14ac:dyDescent="0.25">
      <c r="A123" s="4" t="s">
        <v>1839</v>
      </c>
      <c r="B123" s="4" t="s">
        <v>236</v>
      </c>
      <c r="C123" s="7" t="s">
        <v>235</v>
      </c>
      <c r="D123" s="7" t="s">
        <v>234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</row>
    <row r="124" spans="1:15" x14ac:dyDescent="0.25">
      <c r="A124" s="4" t="s">
        <v>1839</v>
      </c>
      <c r="B124" s="4" t="s">
        <v>233</v>
      </c>
      <c r="C124" s="7" t="s">
        <v>232</v>
      </c>
      <c r="D124" s="7" t="s">
        <v>231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</row>
    <row r="125" spans="1:15" x14ac:dyDescent="0.25">
      <c r="A125" s="4" t="s">
        <v>1839</v>
      </c>
      <c r="B125" s="4" t="s">
        <v>230</v>
      </c>
      <c r="C125" s="7" t="s">
        <v>229</v>
      </c>
      <c r="D125" s="7" t="s">
        <v>228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1839</v>
      </c>
      <c r="B126" s="4" t="s">
        <v>227</v>
      </c>
      <c r="C126" s="7" t="s">
        <v>226</v>
      </c>
      <c r="D126" s="7" t="s">
        <v>225</v>
      </c>
      <c r="E126" s="6">
        <v>18750000</v>
      </c>
      <c r="F126" s="6">
        <v>0</v>
      </c>
      <c r="G126" s="6">
        <v>0</v>
      </c>
      <c r="H126" s="6">
        <v>18750000</v>
      </c>
      <c r="I126" s="6">
        <v>0</v>
      </c>
      <c r="J126" s="6">
        <v>18750000</v>
      </c>
      <c r="K126" s="6">
        <v>0</v>
      </c>
      <c r="L126" s="6">
        <v>713409</v>
      </c>
      <c r="M126" s="6">
        <v>0</v>
      </c>
      <c r="N126" s="6">
        <v>713409</v>
      </c>
      <c r="O126" s="5">
        <v>1</v>
      </c>
    </row>
    <row r="127" spans="1:15" x14ac:dyDescent="0.25">
      <c r="A127" s="4" t="s">
        <v>1839</v>
      </c>
      <c r="B127" s="4" t="s">
        <v>224</v>
      </c>
      <c r="C127" s="7" t="s">
        <v>223</v>
      </c>
      <c r="D127" s="7" t="s">
        <v>222</v>
      </c>
      <c r="E127" s="6">
        <v>3000000</v>
      </c>
      <c r="F127" s="6">
        <v>0</v>
      </c>
      <c r="G127" s="6">
        <v>0</v>
      </c>
      <c r="H127" s="6">
        <v>3000000</v>
      </c>
      <c r="I127" s="6">
        <v>0</v>
      </c>
      <c r="J127" s="6">
        <v>3000000</v>
      </c>
      <c r="K127" s="6">
        <v>0</v>
      </c>
      <c r="L127" s="6">
        <v>713409</v>
      </c>
      <c r="M127" s="6">
        <v>0</v>
      </c>
      <c r="N127" s="6">
        <v>713409</v>
      </c>
      <c r="O127" s="5">
        <v>1</v>
      </c>
    </row>
    <row r="128" spans="1:15" x14ac:dyDescent="0.25">
      <c r="A128" s="4" t="s">
        <v>1839</v>
      </c>
      <c r="B128" s="4" t="s">
        <v>221</v>
      </c>
      <c r="C128" s="7" t="s">
        <v>220</v>
      </c>
      <c r="D128" s="7" t="s">
        <v>198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5">
        <v>0</v>
      </c>
    </row>
    <row r="129" spans="1:15" x14ac:dyDescent="0.25">
      <c r="A129" s="4" t="s">
        <v>1839</v>
      </c>
      <c r="B129" s="4" t="s">
        <v>218</v>
      </c>
      <c r="C129" s="7" t="s">
        <v>217</v>
      </c>
      <c r="D129" s="7" t="s">
        <v>216</v>
      </c>
      <c r="E129" s="6">
        <v>15750000</v>
      </c>
      <c r="F129" s="6">
        <v>0</v>
      </c>
      <c r="G129" s="6">
        <v>0</v>
      </c>
      <c r="H129" s="6">
        <v>15750000</v>
      </c>
      <c r="I129" s="6">
        <v>0</v>
      </c>
      <c r="J129" s="6">
        <v>15750000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1839</v>
      </c>
      <c r="B130" s="4" t="s">
        <v>215</v>
      </c>
      <c r="C130" s="7" t="s">
        <v>214</v>
      </c>
      <c r="D130" s="7" t="s">
        <v>213</v>
      </c>
      <c r="E130" s="6">
        <v>14700000</v>
      </c>
      <c r="F130" s="6">
        <v>0</v>
      </c>
      <c r="G130" s="6">
        <v>0</v>
      </c>
      <c r="H130" s="6">
        <v>14700000</v>
      </c>
      <c r="I130" s="6">
        <v>0</v>
      </c>
      <c r="J130" s="6">
        <v>14700000</v>
      </c>
      <c r="K130" s="6">
        <v>531218</v>
      </c>
      <c r="L130" s="6">
        <v>7933277</v>
      </c>
      <c r="M130" s="6">
        <v>531218</v>
      </c>
      <c r="N130" s="6">
        <v>7933277</v>
      </c>
      <c r="O130" s="5">
        <v>1</v>
      </c>
    </row>
    <row r="131" spans="1:15" x14ac:dyDescent="0.25">
      <c r="A131" s="4" t="s">
        <v>1839</v>
      </c>
      <c r="B131" s="4" t="s">
        <v>212</v>
      </c>
      <c r="C131" s="7" t="s">
        <v>211</v>
      </c>
      <c r="D131" s="7" t="s">
        <v>210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5">
        <v>0</v>
      </c>
    </row>
    <row r="132" spans="1:15" x14ac:dyDescent="0.25">
      <c r="A132" s="4" t="s">
        <v>1839</v>
      </c>
      <c r="B132" s="4" t="s">
        <v>209</v>
      </c>
      <c r="C132" s="7" t="s">
        <v>208</v>
      </c>
      <c r="D132" s="7" t="s">
        <v>207</v>
      </c>
      <c r="E132" s="6">
        <v>72000000</v>
      </c>
      <c r="F132" s="6">
        <v>0</v>
      </c>
      <c r="G132" s="6">
        <v>0</v>
      </c>
      <c r="H132" s="6">
        <v>72000000</v>
      </c>
      <c r="I132" s="6">
        <v>0</v>
      </c>
      <c r="J132" s="6">
        <v>72000000</v>
      </c>
      <c r="K132" s="6">
        <v>0</v>
      </c>
      <c r="L132" s="6">
        <v>52908665</v>
      </c>
      <c r="M132" s="6">
        <v>0</v>
      </c>
      <c r="N132" s="6">
        <v>52908665</v>
      </c>
      <c r="O132" s="5">
        <v>1</v>
      </c>
    </row>
    <row r="133" spans="1:15" x14ac:dyDescent="0.25">
      <c r="A133" s="4" t="s">
        <v>1839</v>
      </c>
      <c r="B133" s="4" t="s">
        <v>206</v>
      </c>
      <c r="C133" s="7" t="s">
        <v>205</v>
      </c>
      <c r="D133" s="7" t="s">
        <v>204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</row>
    <row r="134" spans="1:15" x14ac:dyDescent="0.25">
      <c r="A134" s="4" t="s">
        <v>1839</v>
      </c>
      <c r="B134" s="4" t="s">
        <v>203</v>
      </c>
      <c r="C134" s="7" t="s">
        <v>202</v>
      </c>
      <c r="D134" s="7" t="s">
        <v>201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1839</v>
      </c>
      <c r="B135" s="4" t="s">
        <v>200</v>
      </c>
      <c r="C135" s="7" t="s">
        <v>199</v>
      </c>
      <c r="D135" s="7" t="s">
        <v>198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1839</v>
      </c>
      <c r="B136" s="4" t="s">
        <v>197</v>
      </c>
      <c r="C136" s="7" t="s">
        <v>196</v>
      </c>
      <c r="D136" s="7" t="s">
        <v>195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1839</v>
      </c>
      <c r="B137" s="4" t="s">
        <v>194</v>
      </c>
      <c r="C137" s="7" t="s">
        <v>193</v>
      </c>
      <c r="D137" s="7" t="s">
        <v>192</v>
      </c>
      <c r="E137" s="6">
        <v>1299233000</v>
      </c>
      <c r="F137" s="6">
        <v>0</v>
      </c>
      <c r="G137" s="6">
        <v>0</v>
      </c>
      <c r="H137" s="6">
        <v>1299233000</v>
      </c>
      <c r="I137" s="6">
        <v>0</v>
      </c>
      <c r="J137" s="6">
        <v>1299233000</v>
      </c>
      <c r="K137" s="6">
        <v>84037227</v>
      </c>
      <c r="L137" s="6">
        <v>829368582</v>
      </c>
      <c r="M137" s="6">
        <v>84037227</v>
      </c>
      <c r="N137" s="6">
        <v>829368582</v>
      </c>
      <c r="O137" s="5">
        <v>1</v>
      </c>
    </row>
    <row r="138" spans="1:15" x14ac:dyDescent="0.25">
      <c r="A138" s="4" t="s">
        <v>1839</v>
      </c>
      <c r="B138" s="4" t="s">
        <v>191</v>
      </c>
      <c r="C138" s="7" t="s">
        <v>190</v>
      </c>
      <c r="D138" s="7" t="s">
        <v>189</v>
      </c>
      <c r="E138" s="6">
        <v>905355000</v>
      </c>
      <c r="F138" s="6">
        <v>0</v>
      </c>
      <c r="G138" s="6">
        <v>0</v>
      </c>
      <c r="H138" s="6">
        <v>905355000</v>
      </c>
      <c r="I138" s="6">
        <v>0</v>
      </c>
      <c r="J138" s="6">
        <v>905355000</v>
      </c>
      <c r="K138" s="6">
        <v>51796405</v>
      </c>
      <c r="L138" s="6">
        <v>520701327</v>
      </c>
      <c r="M138" s="6">
        <v>51796405</v>
      </c>
      <c r="N138" s="6">
        <v>520701327</v>
      </c>
      <c r="O138" s="5">
        <v>1</v>
      </c>
    </row>
    <row r="139" spans="1:15" x14ac:dyDescent="0.25">
      <c r="A139" s="4" t="s">
        <v>1839</v>
      </c>
      <c r="B139" s="4" t="s">
        <v>188</v>
      </c>
      <c r="C139" s="7" t="s">
        <v>187</v>
      </c>
      <c r="D139" s="7" t="s">
        <v>655</v>
      </c>
      <c r="E139" s="6">
        <v>290919000</v>
      </c>
      <c r="F139" s="6">
        <v>0</v>
      </c>
      <c r="G139" s="6">
        <v>0</v>
      </c>
      <c r="H139" s="6">
        <v>290919000</v>
      </c>
      <c r="I139" s="6">
        <v>0</v>
      </c>
      <c r="J139" s="6">
        <v>290919000</v>
      </c>
      <c r="K139" s="6">
        <v>0</v>
      </c>
      <c r="L139" s="6">
        <v>23151849</v>
      </c>
      <c r="M139" s="6">
        <v>0</v>
      </c>
      <c r="N139" s="6">
        <v>23151849</v>
      </c>
      <c r="O139" s="5">
        <v>1</v>
      </c>
    </row>
    <row r="140" spans="1:15" x14ac:dyDescent="0.25">
      <c r="A140" s="4" t="s">
        <v>1839</v>
      </c>
      <c r="B140" s="4" t="s">
        <v>185</v>
      </c>
      <c r="C140" s="7" t="s">
        <v>184</v>
      </c>
      <c r="D140" s="7" t="s">
        <v>183</v>
      </c>
      <c r="E140" s="6">
        <v>158131000</v>
      </c>
      <c r="F140" s="6">
        <v>0</v>
      </c>
      <c r="G140" s="6">
        <v>0</v>
      </c>
      <c r="H140" s="6">
        <v>158131000</v>
      </c>
      <c r="I140" s="6">
        <v>0</v>
      </c>
      <c r="J140" s="6">
        <v>158131000</v>
      </c>
      <c r="K140" s="6">
        <v>12535688</v>
      </c>
      <c r="L140" s="6">
        <v>122813448</v>
      </c>
      <c r="M140" s="6">
        <v>12535688</v>
      </c>
      <c r="N140" s="6">
        <v>122813448</v>
      </c>
      <c r="O140" s="5">
        <v>1</v>
      </c>
    </row>
    <row r="141" spans="1:15" x14ac:dyDescent="0.25">
      <c r="A141" s="4" t="s">
        <v>1839</v>
      </c>
      <c r="B141" s="4" t="s">
        <v>182</v>
      </c>
      <c r="C141" s="7" t="s">
        <v>181</v>
      </c>
      <c r="D141" s="7" t="s">
        <v>180</v>
      </c>
      <c r="E141" s="6">
        <v>246042000</v>
      </c>
      <c r="F141" s="6">
        <v>0</v>
      </c>
      <c r="G141" s="6">
        <v>0</v>
      </c>
      <c r="H141" s="6">
        <v>246042000</v>
      </c>
      <c r="I141" s="6">
        <v>0</v>
      </c>
      <c r="J141" s="6">
        <v>246042000</v>
      </c>
      <c r="K141" s="6">
        <v>22825665</v>
      </c>
      <c r="L141" s="6">
        <v>210669939</v>
      </c>
      <c r="M141" s="6">
        <v>22825665</v>
      </c>
      <c r="N141" s="6">
        <v>210669939</v>
      </c>
      <c r="O141" s="5">
        <v>1</v>
      </c>
    </row>
    <row r="142" spans="1:15" x14ac:dyDescent="0.25">
      <c r="A142" s="4" t="s">
        <v>1839</v>
      </c>
      <c r="B142" s="4" t="s">
        <v>179</v>
      </c>
      <c r="C142" s="7" t="s">
        <v>178</v>
      </c>
      <c r="D142" s="7" t="s">
        <v>651</v>
      </c>
      <c r="E142" s="6">
        <v>67295000</v>
      </c>
      <c r="F142" s="6">
        <v>0</v>
      </c>
      <c r="G142" s="6">
        <v>0</v>
      </c>
      <c r="H142" s="6">
        <v>67295000</v>
      </c>
      <c r="I142" s="6">
        <v>0</v>
      </c>
      <c r="J142" s="6">
        <v>67295000</v>
      </c>
      <c r="K142" s="6">
        <v>6393400</v>
      </c>
      <c r="L142" s="6">
        <v>57691700</v>
      </c>
      <c r="M142" s="6">
        <v>6393400</v>
      </c>
      <c r="N142" s="6">
        <v>57691700</v>
      </c>
      <c r="O142" s="5">
        <v>1</v>
      </c>
    </row>
    <row r="143" spans="1:15" x14ac:dyDescent="0.25">
      <c r="A143" s="4" t="s">
        <v>1839</v>
      </c>
      <c r="B143" s="4" t="s">
        <v>176</v>
      </c>
      <c r="C143" s="7" t="s">
        <v>175</v>
      </c>
      <c r="D143" s="7" t="s">
        <v>174</v>
      </c>
      <c r="E143" s="6">
        <v>142968000</v>
      </c>
      <c r="F143" s="6">
        <v>0</v>
      </c>
      <c r="G143" s="6">
        <v>0</v>
      </c>
      <c r="H143" s="6">
        <v>142968000</v>
      </c>
      <c r="I143" s="6">
        <v>0</v>
      </c>
      <c r="J143" s="6">
        <v>142968000</v>
      </c>
      <c r="K143" s="6">
        <v>10041652</v>
      </c>
      <c r="L143" s="6">
        <v>106374391</v>
      </c>
      <c r="M143" s="6">
        <v>10041652</v>
      </c>
      <c r="N143" s="6">
        <v>106374391</v>
      </c>
      <c r="O143" s="5">
        <v>1</v>
      </c>
    </row>
    <row r="144" spans="1:15" x14ac:dyDescent="0.25">
      <c r="A144" s="4" t="s">
        <v>1839</v>
      </c>
      <c r="B144" s="4" t="s">
        <v>173</v>
      </c>
      <c r="C144" s="7" t="s">
        <v>172</v>
      </c>
      <c r="D144" s="7" t="s">
        <v>171</v>
      </c>
      <c r="E144" s="6">
        <v>393878000</v>
      </c>
      <c r="F144" s="6">
        <v>0</v>
      </c>
      <c r="G144" s="6">
        <v>0</v>
      </c>
      <c r="H144" s="6">
        <v>393878000</v>
      </c>
      <c r="I144" s="6">
        <v>0</v>
      </c>
      <c r="J144" s="6">
        <v>393878000</v>
      </c>
      <c r="K144" s="6">
        <v>32240822</v>
      </c>
      <c r="L144" s="6">
        <v>308667255</v>
      </c>
      <c r="M144" s="6">
        <v>32240822</v>
      </c>
      <c r="N144" s="6">
        <v>308667255</v>
      </c>
      <c r="O144" s="5">
        <v>1</v>
      </c>
    </row>
    <row r="145" spans="1:15" x14ac:dyDescent="0.25">
      <c r="A145" s="4" t="s">
        <v>1839</v>
      </c>
      <c r="B145" s="4" t="s">
        <v>170</v>
      </c>
      <c r="C145" s="7" t="s">
        <v>169</v>
      </c>
      <c r="D145" s="7" t="s">
        <v>647</v>
      </c>
      <c r="E145" s="6">
        <v>21897000</v>
      </c>
      <c r="F145" s="6">
        <v>0</v>
      </c>
      <c r="G145" s="6">
        <v>0</v>
      </c>
      <c r="H145" s="6">
        <v>21897000</v>
      </c>
      <c r="I145" s="6">
        <v>0</v>
      </c>
      <c r="J145" s="6">
        <v>21897000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</row>
    <row r="146" spans="1:15" x14ac:dyDescent="0.25">
      <c r="A146" s="4" t="s">
        <v>1839</v>
      </c>
      <c r="B146" s="4" t="s">
        <v>167</v>
      </c>
      <c r="C146" s="7" t="s">
        <v>166</v>
      </c>
      <c r="D146" s="7" t="s">
        <v>165</v>
      </c>
      <c r="E146" s="6">
        <v>193271000</v>
      </c>
      <c r="F146" s="6">
        <v>0</v>
      </c>
      <c r="G146" s="6">
        <v>0</v>
      </c>
      <c r="H146" s="6">
        <v>193271000</v>
      </c>
      <c r="I146" s="6">
        <v>0</v>
      </c>
      <c r="J146" s="6">
        <v>193271000</v>
      </c>
      <c r="K146" s="6">
        <v>19688780</v>
      </c>
      <c r="L146" s="6">
        <v>175699417</v>
      </c>
      <c r="M146" s="6">
        <v>19688780</v>
      </c>
      <c r="N146" s="6">
        <v>175699417</v>
      </c>
      <c r="O146" s="5">
        <v>1</v>
      </c>
    </row>
    <row r="147" spans="1:15" x14ac:dyDescent="0.25">
      <c r="A147" s="4" t="s">
        <v>1839</v>
      </c>
      <c r="B147" s="4" t="s">
        <v>164</v>
      </c>
      <c r="C147" s="7" t="s">
        <v>163</v>
      </c>
      <c r="D147" s="7" t="s">
        <v>644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5">
        <v>0</v>
      </c>
    </row>
    <row r="148" spans="1:15" x14ac:dyDescent="0.25">
      <c r="A148" s="4" t="s">
        <v>1839</v>
      </c>
      <c r="B148" s="4" t="s">
        <v>161</v>
      </c>
      <c r="C148" s="7" t="s">
        <v>160</v>
      </c>
      <c r="D148" s="7" t="s">
        <v>642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1839</v>
      </c>
      <c r="B149" s="4" t="s">
        <v>158</v>
      </c>
      <c r="C149" s="7" t="s">
        <v>157</v>
      </c>
      <c r="D149" s="7" t="s">
        <v>156</v>
      </c>
      <c r="E149" s="6">
        <v>107226000</v>
      </c>
      <c r="F149" s="6">
        <v>0</v>
      </c>
      <c r="G149" s="6">
        <v>0</v>
      </c>
      <c r="H149" s="6">
        <v>107226000</v>
      </c>
      <c r="I149" s="6">
        <v>0</v>
      </c>
      <c r="J149" s="6">
        <v>107226000</v>
      </c>
      <c r="K149" s="6">
        <v>7531231</v>
      </c>
      <c r="L149" s="6">
        <v>79781547</v>
      </c>
      <c r="M149" s="6">
        <v>7531231</v>
      </c>
      <c r="N149" s="6">
        <v>79781547</v>
      </c>
      <c r="O149" s="5">
        <v>1</v>
      </c>
    </row>
    <row r="150" spans="1:15" x14ac:dyDescent="0.25">
      <c r="A150" s="4" t="s">
        <v>1839</v>
      </c>
      <c r="B150" s="4" t="s">
        <v>155</v>
      </c>
      <c r="C150" s="7" t="s">
        <v>154</v>
      </c>
      <c r="D150" s="7" t="s">
        <v>153</v>
      </c>
      <c r="E150" s="6">
        <v>71484000</v>
      </c>
      <c r="F150" s="6">
        <v>0</v>
      </c>
      <c r="G150" s="6">
        <v>0</v>
      </c>
      <c r="H150" s="6">
        <v>71484000</v>
      </c>
      <c r="I150" s="6">
        <v>0</v>
      </c>
      <c r="J150" s="6">
        <v>71484000</v>
      </c>
      <c r="K150" s="6">
        <v>5020811</v>
      </c>
      <c r="L150" s="6">
        <v>53186291</v>
      </c>
      <c r="M150" s="6">
        <v>5020811</v>
      </c>
      <c r="N150" s="6">
        <v>53186291</v>
      </c>
      <c r="O150" s="5">
        <v>1</v>
      </c>
    </row>
    <row r="151" spans="1:15" x14ac:dyDescent="0.25">
      <c r="A151" s="4" t="s">
        <v>1839</v>
      </c>
      <c r="B151" s="4" t="s">
        <v>152</v>
      </c>
      <c r="C151" s="7" t="s">
        <v>151</v>
      </c>
      <c r="D151" s="7" t="s">
        <v>150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</row>
    <row r="152" spans="1:15" x14ac:dyDescent="0.25">
      <c r="A152" s="4" t="s">
        <v>1839</v>
      </c>
      <c r="B152" s="4" t="s">
        <v>149</v>
      </c>
      <c r="C152" s="7" t="s">
        <v>148</v>
      </c>
      <c r="D152" s="7" t="s">
        <v>147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1839</v>
      </c>
      <c r="B153" s="4" t="s">
        <v>146</v>
      </c>
      <c r="C153" s="7" t="s">
        <v>145</v>
      </c>
      <c r="D153" s="7" t="s">
        <v>144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1839</v>
      </c>
      <c r="B154" s="4" t="s">
        <v>143</v>
      </c>
      <c r="C154" s="7" t="s">
        <v>142</v>
      </c>
      <c r="D154" s="7" t="s">
        <v>141</v>
      </c>
      <c r="E154" s="6">
        <v>1785000000</v>
      </c>
      <c r="F154" s="6">
        <v>0</v>
      </c>
      <c r="G154" s="6">
        <v>0</v>
      </c>
      <c r="H154" s="6">
        <v>1785000000</v>
      </c>
      <c r="I154" s="6">
        <v>0</v>
      </c>
      <c r="J154" s="6">
        <v>1785000000</v>
      </c>
      <c r="K154" s="6">
        <v>133032000</v>
      </c>
      <c r="L154" s="6">
        <v>1711744784</v>
      </c>
      <c r="M154" s="6">
        <v>226118003</v>
      </c>
      <c r="N154" s="6">
        <v>1446184157</v>
      </c>
      <c r="O154" s="5">
        <v>0.84</v>
      </c>
    </row>
    <row r="155" spans="1:15" x14ac:dyDescent="0.25">
      <c r="A155" s="4" t="s">
        <v>1839</v>
      </c>
      <c r="B155" s="4" t="s">
        <v>140</v>
      </c>
      <c r="C155" s="7" t="s">
        <v>139</v>
      </c>
      <c r="D155" s="7" t="s">
        <v>634</v>
      </c>
      <c r="E155" s="6">
        <v>1785000000</v>
      </c>
      <c r="F155" s="6">
        <v>0</v>
      </c>
      <c r="G155" s="6">
        <v>0</v>
      </c>
      <c r="H155" s="6">
        <v>1785000000</v>
      </c>
      <c r="I155" s="6">
        <v>0</v>
      </c>
      <c r="J155" s="6">
        <v>1785000000</v>
      </c>
      <c r="K155" s="6">
        <v>133032000</v>
      </c>
      <c r="L155" s="6">
        <v>1711744784</v>
      </c>
      <c r="M155" s="6">
        <v>226118003</v>
      </c>
      <c r="N155" s="6">
        <v>1446184157</v>
      </c>
      <c r="O155" s="5">
        <v>0.84</v>
      </c>
    </row>
    <row r="156" spans="1:15" x14ac:dyDescent="0.25">
      <c r="A156" s="4" t="s">
        <v>1839</v>
      </c>
      <c r="B156" s="4" t="s">
        <v>137</v>
      </c>
      <c r="C156" s="7" t="s">
        <v>136</v>
      </c>
      <c r="D156" s="7" t="s">
        <v>135</v>
      </c>
      <c r="E156" s="6">
        <v>875000000</v>
      </c>
      <c r="F156" s="6">
        <v>0</v>
      </c>
      <c r="G156" s="6">
        <v>0</v>
      </c>
      <c r="H156" s="6">
        <v>875000000</v>
      </c>
      <c r="I156" s="6">
        <v>0</v>
      </c>
      <c r="J156" s="6">
        <v>875000000</v>
      </c>
      <c r="K156" s="6">
        <v>75000000</v>
      </c>
      <c r="L156" s="6">
        <v>864202226</v>
      </c>
      <c r="M156" s="6">
        <v>88091288</v>
      </c>
      <c r="N156" s="6">
        <v>764093228</v>
      </c>
      <c r="O156" s="5">
        <v>0.88</v>
      </c>
    </row>
    <row r="157" spans="1:15" x14ac:dyDescent="0.25">
      <c r="A157" s="4" t="s">
        <v>1839</v>
      </c>
      <c r="B157" s="4" t="s">
        <v>1859</v>
      </c>
      <c r="C157" s="7" t="s">
        <v>1858</v>
      </c>
      <c r="D157" s="7" t="s">
        <v>631</v>
      </c>
      <c r="E157" s="6">
        <v>850000000</v>
      </c>
      <c r="F157" s="6">
        <v>0</v>
      </c>
      <c r="G157" s="6">
        <v>0</v>
      </c>
      <c r="H157" s="6">
        <v>850000000</v>
      </c>
      <c r="I157" s="6">
        <v>0</v>
      </c>
      <c r="J157" s="6">
        <v>850000000</v>
      </c>
      <c r="K157" s="6">
        <v>49000000</v>
      </c>
      <c r="L157" s="6">
        <v>815783808</v>
      </c>
      <c r="M157" s="6">
        <v>130174315</v>
      </c>
      <c r="N157" s="6">
        <v>655583827</v>
      </c>
      <c r="O157" s="5">
        <v>0.8</v>
      </c>
    </row>
    <row r="158" spans="1:15" x14ac:dyDescent="0.25">
      <c r="A158" s="4" t="s">
        <v>1839</v>
      </c>
      <c r="B158" s="4" t="s">
        <v>1857</v>
      </c>
      <c r="C158" s="7" t="s">
        <v>1856</v>
      </c>
      <c r="D158" s="7" t="s">
        <v>129</v>
      </c>
      <c r="E158" s="6">
        <v>20000000</v>
      </c>
      <c r="F158" s="6">
        <v>0</v>
      </c>
      <c r="G158" s="6">
        <v>0</v>
      </c>
      <c r="H158" s="6">
        <v>20000000</v>
      </c>
      <c r="I158" s="6">
        <v>0</v>
      </c>
      <c r="J158" s="6">
        <v>20000000</v>
      </c>
      <c r="K158" s="6">
        <v>0</v>
      </c>
      <c r="L158" s="6">
        <v>6328750</v>
      </c>
      <c r="M158" s="6">
        <v>756400</v>
      </c>
      <c r="N158" s="6">
        <v>3130368</v>
      </c>
      <c r="O158" s="5">
        <v>0.49</v>
      </c>
    </row>
    <row r="159" spans="1:15" x14ac:dyDescent="0.25">
      <c r="A159" s="4" t="s">
        <v>1839</v>
      </c>
      <c r="B159" s="4" t="s">
        <v>1855</v>
      </c>
      <c r="C159" s="7" t="s">
        <v>1854</v>
      </c>
      <c r="D159" s="7" t="s">
        <v>126</v>
      </c>
      <c r="E159" s="6">
        <v>40000000</v>
      </c>
      <c r="F159" s="6">
        <v>0</v>
      </c>
      <c r="G159" s="6">
        <v>0</v>
      </c>
      <c r="H159" s="6">
        <v>40000000</v>
      </c>
      <c r="I159" s="6">
        <v>0</v>
      </c>
      <c r="J159" s="6">
        <v>40000000</v>
      </c>
      <c r="K159" s="6">
        <v>9032000</v>
      </c>
      <c r="L159" s="6">
        <v>25430000</v>
      </c>
      <c r="M159" s="6">
        <v>7096000</v>
      </c>
      <c r="N159" s="6">
        <v>23376734</v>
      </c>
      <c r="O159" s="5">
        <v>0.92</v>
      </c>
    </row>
    <row r="160" spans="1:15" x14ac:dyDescent="0.25">
      <c r="A160" s="4" t="s">
        <v>1839</v>
      </c>
      <c r="B160" s="4" t="s">
        <v>125</v>
      </c>
      <c r="C160" s="7" t="s">
        <v>124</v>
      </c>
      <c r="D160" s="7" t="s">
        <v>123</v>
      </c>
      <c r="E160" s="6">
        <v>28641645333</v>
      </c>
      <c r="F160" s="6">
        <v>5000000</v>
      </c>
      <c r="G160" s="6">
        <v>-1008520427</v>
      </c>
      <c r="H160" s="6">
        <v>27633124906</v>
      </c>
      <c r="I160" s="6">
        <v>0</v>
      </c>
      <c r="J160" s="6">
        <v>27633124906</v>
      </c>
      <c r="K160" s="6">
        <v>2481483877</v>
      </c>
      <c r="L160" s="6">
        <v>21276955005</v>
      </c>
      <c r="M160" s="6">
        <v>2183433417</v>
      </c>
      <c r="N160" s="6">
        <v>20261720759</v>
      </c>
      <c r="O160" s="5">
        <v>0.95</v>
      </c>
    </row>
    <row r="161" spans="1:15" x14ac:dyDescent="0.25">
      <c r="A161" s="4" t="s">
        <v>1839</v>
      </c>
      <c r="B161" s="4" t="s">
        <v>122</v>
      </c>
      <c r="C161" s="7" t="s">
        <v>121</v>
      </c>
      <c r="D161" s="7" t="s">
        <v>120</v>
      </c>
      <c r="E161" s="6">
        <v>1576300000</v>
      </c>
      <c r="F161" s="6">
        <v>0</v>
      </c>
      <c r="G161" s="6">
        <v>-800000000</v>
      </c>
      <c r="H161" s="6">
        <v>776300000</v>
      </c>
      <c r="I161" s="6">
        <v>0</v>
      </c>
      <c r="J161" s="6">
        <v>776300000</v>
      </c>
      <c r="K161" s="6">
        <v>94394000</v>
      </c>
      <c r="L161" s="6">
        <v>324316624</v>
      </c>
      <c r="M161" s="6">
        <v>23259120</v>
      </c>
      <c r="N161" s="6">
        <v>220768849</v>
      </c>
      <c r="O161" s="5">
        <v>0.68</v>
      </c>
    </row>
    <row r="162" spans="1:15" x14ac:dyDescent="0.25">
      <c r="A162" s="4" t="s">
        <v>1839</v>
      </c>
      <c r="B162" s="4" t="s">
        <v>119</v>
      </c>
      <c r="C162" s="7" t="s">
        <v>118</v>
      </c>
      <c r="D162" s="7" t="s">
        <v>117</v>
      </c>
      <c r="E162" s="6">
        <v>48000000</v>
      </c>
      <c r="F162" s="6">
        <v>0</v>
      </c>
      <c r="G162" s="6">
        <v>0</v>
      </c>
      <c r="H162" s="6">
        <v>48000000</v>
      </c>
      <c r="I162" s="6">
        <v>0</v>
      </c>
      <c r="J162" s="6">
        <v>48000000</v>
      </c>
      <c r="K162" s="6">
        <v>1000000</v>
      </c>
      <c r="L162" s="6">
        <v>32500000</v>
      </c>
      <c r="M162" s="6">
        <v>3050781</v>
      </c>
      <c r="N162" s="6">
        <v>27122962</v>
      </c>
      <c r="O162" s="5">
        <v>0.83</v>
      </c>
    </row>
    <row r="163" spans="1:15" x14ac:dyDescent="0.25">
      <c r="A163" s="4" t="s">
        <v>1839</v>
      </c>
      <c r="B163" s="4" t="s">
        <v>116</v>
      </c>
      <c r="C163" s="7" t="s">
        <v>115</v>
      </c>
      <c r="D163" s="7" t="s">
        <v>114</v>
      </c>
      <c r="E163" s="6">
        <v>84000000</v>
      </c>
      <c r="F163" s="6">
        <v>0</v>
      </c>
      <c r="G163" s="6">
        <v>0</v>
      </c>
      <c r="H163" s="6">
        <v>84000000</v>
      </c>
      <c r="I163" s="6">
        <v>0</v>
      </c>
      <c r="J163" s="6">
        <v>84000000</v>
      </c>
      <c r="K163" s="6">
        <v>8000000</v>
      </c>
      <c r="L163" s="6">
        <v>69500000</v>
      </c>
      <c r="M163" s="6">
        <v>6092259</v>
      </c>
      <c r="N163" s="6">
        <v>60109176</v>
      </c>
      <c r="O163" s="5">
        <v>0.86</v>
      </c>
    </row>
    <row r="164" spans="1:15" x14ac:dyDescent="0.25">
      <c r="A164" s="4" t="s">
        <v>1839</v>
      </c>
      <c r="B164" s="4" t="s">
        <v>113</v>
      </c>
      <c r="C164" s="7" t="s">
        <v>112</v>
      </c>
      <c r="D164" s="7" t="s">
        <v>111</v>
      </c>
      <c r="E164" s="6">
        <v>115423000</v>
      </c>
      <c r="F164" s="6">
        <v>5000000</v>
      </c>
      <c r="G164" s="6">
        <v>5000000</v>
      </c>
      <c r="H164" s="6">
        <v>120423000</v>
      </c>
      <c r="I164" s="6">
        <v>0</v>
      </c>
      <c r="J164" s="6">
        <v>120423000</v>
      </c>
      <c r="K164" s="6">
        <v>9500000</v>
      </c>
      <c r="L164" s="6">
        <v>106944711</v>
      </c>
      <c r="M164" s="6">
        <v>7239751</v>
      </c>
      <c r="N164" s="6">
        <v>91222490</v>
      </c>
      <c r="O164" s="5">
        <v>0.85</v>
      </c>
    </row>
    <row r="165" spans="1:15" x14ac:dyDescent="0.25">
      <c r="A165" s="4" t="s">
        <v>1839</v>
      </c>
      <c r="B165" s="4" t="s">
        <v>110</v>
      </c>
      <c r="C165" s="7" t="s">
        <v>109</v>
      </c>
      <c r="D165" s="7" t="s">
        <v>108</v>
      </c>
      <c r="E165" s="6">
        <v>26063122333</v>
      </c>
      <c r="F165" s="6">
        <v>0</v>
      </c>
      <c r="G165" s="6">
        <v>-213520427</v>
      </c>
      <c r="H165" s="6">
        <v>25849601906</v>
      </c>
      <c r="I165" s="6">
        <v>0</v>
      </c>
      <c r="J165" s="6">
        <v>25849601906</v>
      </c>
      <c r="K165" s="6">
        <v>2301389877</v>
      </c>
      <c r="L165" s="6">
        <v>20220357009</v>
      </c>
      <c r="M165" s="6">
        <v>2032791646</v>
      </c>
      <c r="N165" s="6">
        <v>19361830759</v>
      </c>
      <c r="O165" s="5">
        <v>0.96</v>
      </c>
    </row>
    <row r="166" spans="1:15" x14ac:dyDescent="0.25">
      <c r="A166" s="4" t="s">
        <v>1839</v>
      </c>
      <c r="B166" s="4" t="s">
        <v>107</v>
      </c>
      <c r="C166" s="7" t="s">
        <v>106</v>
      </c>
      <c r="D166" s="7" t="s">
        <v>622</v>
      </c>
      <c r="E166" s="6">
        <v>5508000000</v>
      </c>
      <c r="F166" s="6">
        <v>0</v>
      </c>
      <c r="G166" s="6">
        <v>-213520427</v>
      </c>
      <c r="H166" s="6">
        <v>5294479573</v>
      </c>
      <c r="I166" s="6">
        <v>0</v>
      </c>
      <c r="J166" s="6">
        <v>5294479573</v>
      </c>
      <c r="K166" s="6">
        <v>440692354</v>
      </c>
      <c r="L166" s="6">
        <v>3994637976</v>
      </c>
      <c r="M166" s="6">
        <v>424161418</v>
      </c>
      <c r="N166" s="6">
        <v>3908715347</v>
      </c>
      <c r="O166" s="5">
        <v>0.98</v>
      </c>
    </row>
    <row r="167" spans="1:15" x14ac:dyDescent="0.25">
      <c r="A167" s="4" t="s">
        <v>1839</v>
      </c>
      <c r="B167" s="4" t="s">
        <v>104</v>
      </c>
      <c r="C167" s="7" t="s">
        <v>103</v>
      </c>
      <c r="D167" s="7" t="s">
        <v>620</v>
      </c>
      <c r="E167" s="6">
        <v>20555122333</v>
      </c>
      <c r="F167" s="6">
        <v>0</v>
      </c>
      <c r="G167" s="6">
        <v>0</v>
      </c>
      <c r="H167" s="6">
        <v>20555122333</v>
      </c>
      <c r="I167" s="6">
        <v>0</v>
      </c>
      <c r="J167" s="6">
        <v>20555122333</v>
      </c>
      <c r="K167" s="6">
        <v>1860697523</v>
      </c>
      <c r="L167" s="6">
        <v>16225719033</v>
      </c>
      <c r="M167" s="6">
        <v>1608630228</v>
      </c>
      <c r="N167" s="6">
        <v>15453115412</v>
      </c>
      <c r="O167" s="5">
        <v>0.95</v>
      </c>
    </row>
    <row r="168" spans="1:15" x14ac:dyDescent="0.25">
      <c r="A168" s="4" t="s">
        <v>1839</v>
      </c>
      <c r="B168" s="4" t="s">
        <v>101</v>
      </c>
      <c r="C168" s="7" t="s">
        <v>100</v>
      </c>
      <c r="D168" s="7" t="s">
        <v>99</v>
      </c>
      <c r="E168" s="6">
        <v>754800000</v>
      </c>
      <c r="F168" s="6">
        <v>0</v>
      </c>
      <c r="G168" s="6">
        <v>0</v>
      </c>
      <c r="H168" s="6">
        <v>754800000</v>
      </c>
      <c r="I168" s="6">
        <v>0</v>
      </c>
      <c r="J168" s="6">
        <v>754800000</v>
      </c>
      <c r="K168" s="6">
        <v>67200000</v>
      </c>
      <c r="L168" s="6">
        <v>523336661</v>
      </c>
      <c r="M168" s="6">
        <v>110999860</v>
      </c>
      <c r="N168" s="6">
        <v>500666523</v>
      </c>
      <c r="O168" s="5">
        <v>0.96</v>
      </c>
    </row>
    <row r="169" spans="1:15" x14ac:dyDescent="0.25">
      <c r="A169" s="4" t="s">
        <v>1839</v>
      </c>
      <c r="B169" s="4" t="s">
        <v>98</v>
      </c>
      <c r="C169" s="7" t="s">
        <v>97</v>
      </c>
      <c r="D169" s="7" t="s">
        <v>617</v>
      </c>
      <c r="E169" s="6">
        <v>25772600</v>
      </c>
      <c r="F169" s="6">
        <v>-5000000</v>
      </c>
      <c r="G169" s="6">
        <v>-5000000</v>
      </c>
      <c r="H169" s="6">
        <v>20772600</v>
      </c>
      <c r="I169" s="6">
        <v>0</v>
      </c>
      <c r="J169" s="6">
        <v>20772600</v>
      </c>
      <c r="K169" s="6">
        <v>0</v>
      </c>
      <c r="L169" s="6">
        <v>2400000</v>
      </c>
      <c r="M169" s="6">
        <v>2312112</v>
      </c>
      <c r="N169" s="6">
        <v>2312112</v>
      </c>
      <c r="O169" s="5">
        <v>0.96</v>
      </c>
    </row>
    <row r="170" spans="1:15" x14ac:dyDescent="0.25">
      <c r="A170" s="4" t="s">
        <v>1839</v>
      </c>
      <c r="B170" s="4" t="s">
        <v>95</v>
      </c>
      <c r="C170" s="7" t="s">
        <v>94</v>
      </c>
      <c r="D170" s="7" t="s">
        <v>615</v>
      </c>
      <c r="E170" s="6">
        <v>25772600</v>
      </c>
      <c r="F170" s="6">
        <v>-5000000</v>
      </c>
      <c r="G170" s="6">
        <v>-5000000</v>
      </c>
      <c r="H170" s="6">
        <v>20772600</v>
      </c>
      <c r="I170" s="6">
        <v>0</v>
      </c>
      <c r="J170" s="6">
        <v>20772600</v>
      </c>
      <c r="K170" s="6">
        <v>0</v>
      </c>
      <c r="L170" s="6">
        <v>2400000</v>
      </c>
      <c r="M170" s="6">
        <v>2312112</v>
      </c>
      <c r="N170" s="6">
        <v>2312112</v>
      </c>
      <c r="O170" s="5">
        <v>0.96</v>
      </c>
    </row>
    <row r="171" spans="1:15" x14ac:dyDescent="0.25">
      <c r="A171" s="4" t="s">
        <v>1839</v>
      </c>
      <c r="B171" s="4" t="s">
        <v>1853</v>
      </c>
      <c r="C171" s="7" t="s">
        <v>1852</v>
      </c>
      <c r="D171" s="7" t="s">
        <v>90</v>
      </c>
      <c r="E171" s="6">
        <v>0</v>
      </c>
      <c r="F171" s="6">
        <v>0</v>
      </c>
      <c r="G171" s="6">
        <v>238326677</v>
      </c>
      <c r="H171" s="6">
        <v>238326677</v>
      </c>
      <c r="I171" s="6">
        <v>0</v>
      </c>
      <c r="J171" s="6">
        <v>238326677</v>
      </c>
      <c r="K171" s="6">
        <v>0</v>
      </c>
      <c r="L171" s="6">
        <v>238326677</v>
      </c>
      <c r="M171" s="6">
        <v>0</v>
      </c>
      <c r="N171" s="6">
        <v>238326677</v>
      </c>
      <c r="O171" s="5">
        <v>1</v>
      </c>
    </row>
    <row r="172" spans="1:15" x14ac:dyDescent="0.25">
      <c r="A172" s="4" t="s">
        <v>1839</v>
      </c>
      <c r="B172" s="4" t="s">
        <v>1851</v>
      </c>
      <c r="C172" s="7" t="s">
        <v>1850</v>
      </c>
      <c r="D172" s="7" t="s">
        <v>87</v>
      </c>
      <c r="E172" s="6">
        <v>0</v>
      </c>
      <c r="F172" s="6">
        <v>0</v>
      </c>
      <c r="G172" s="6">
        <v>238326677</v>
      </c>
      <c r="H172" s="6">
        <v>238326677</v>
      </c>
      <c r="I172" s="6">
        <v>0</v>
      </c>
      <c r="J172" s="6">
        <v>238326677</v>
      </c>
      <c r="K172" s="6">
        <v>0</v>
      </c>
      <c r="L172" s="6">
        <v>238326677</v>
      </c>
      <c r="M172" s="6">
        <v>0</v>
      </c>
      <c r="N172" s="6">
        <v>238326677</v>
      </c>
      <c r="O172" s="5">
        <v>1</v>
      </c>
    </row>
    <row r="173" spans="1:15" x14ac:dyDescent="0.25">
      <c r="A173" s="4" t="s">
        <v>1839</v>
      </c>
      <c r="B173" s="4" t="s">
        <v>86</v>
      </c>
      <c r="C173" s="7" t="s">
        <v>85</v>
      </c>
      <c r="D173" s="7" t="s">
        <v>611</v>
      </c>
      <c r="E173" s="6">
        <v>114049067</v>
      </c>
      <c r="F173" s="6">
        <v>0</v>
      </c>
      <c r="G173" s="6">
        <v>0</v>
      </c>
      <c r="H173" s="6">
        <v>114049067</v>
      </c>
      <c r="I173" s="6">
        <v>0</v>
      </c>
      <c r="J173" s="6">
        <v>114049067</v>
      </c>
      <c r="K173" s="6">
        <v>-426371</v>
      </c>
      <c r="L173" s="6">
        <v>97121887</v>
      </c>
      <c r="M173" s="6">
        <v>0</v>
      </c>
      <c r="N173" s="6">
        <v>68337154</v>
      </c>
      <c r="O173" s="5">
        <v>0.7</v>
      </c>
    </row>
    <row r="174" spans="1:15" x14ac:dyDescent="0.25">
      <c r="A174" s="4" t="s">
        <v>1839</v>
      </c>
      <c r="B174" s="4" t="s">
        <v>83</v>
      </c>
      <c r="C174" s="7" t="s">
        <v>1443</v>
      </c>
      <c r="D174" s="7" t="s">
        <v>610</v>
      </c>
      <c r="E174" s="6">
        <v>111453718</v>
      </c>
      <c r="F174" s="6">
        <v>0</v>
      </c>
      <c r="G174" s="6">
        <v>0</v>
      </c>
      <c r="H174" s="6">
        <v>111453718</v>
      </c>
      <c r="I174" s="6">
        <v>0</v>
      </c>
      <c r="J174" s="6">
        <v>111453718</v>
      </c>
      <c r="K174" s="6">
        <v>-426371</v>
      </c>
      <c r="L174" s="6">
        <v>94526538</v>
      </c>
      <c r="M174" s="6">
        <v>0</v>
      </c>
      <c r="N174" s="6">
        <v>65741805</v>
      </c>
      <c r="O174" s="5">
        <v>0.7</v>
      </c>
    </row>
    <row r="175" spans="1:15" x14ac:dyDescent="0.25">
      <c r="A175" s="4" t="s">
        <v>1839</v>
      </c>
      <c r="B175" s="4" t="s">
        <v>80</v>
      </c>
      <c r="C175" s="7" t="s">
        <v>1442</v>
      </c>
      <c r="D175" s="7" t="s">
        <v>609</v>
      </c>
      <c r="E175" s="6">
        <v>2595349</v>
      </c>
      <c r="F175" s="6">
        <v>0</v>
      </c>
      <c r="G175" s="6">
        <v>0</v>
      </c>
      <c r="H175" s="6">
        <v>2595349</v>
      </c>
      <c r="I175" s="6">
        <v>0</v>
      </c>
      <c r="J175" s="6">
        <v>2595349</v>
      </c>
      <c r="K175" s="6">
        <v>0</v>
      </c>
      <c r="L175" s="6">
        <v>2595349</v>
      </c>
      <c r="M175" s="6">
        <v>0</v>
      </c>
      <c r="N175" s="6">
        <v>2595349</v>
      </c>
      <c r="O175" s="5">
        <v>1</v>
      </c>
    </row>
    <row r="176" spans="1:15" x14ac:dyDescent="0.25">
      <c r="A176" s="4" t="s">
        <v>1839</v>
      </c>
      <c r="B176" s="4" t="s">
        <v>68</v>
      </c>
      <c r="C176" s="7" t="s">
        <v>67</v>
      </c>
      <c r="D176" s="7" t="s">
        <v>66</v>
      </c>
      <c r="E176" s="6">
        <v>13922000000</v>
      </c>
      <c r="F176" s="6">
        <v>0</v>
      </c>
      <c r="G176" s="6">
        <v>-626543787</v>
      </c>
      <c r="H176" s="6">
        <v>13922000000</v>
      </c>
      <c r="I176" s="6">
        <v>182248684</v>
      </c>
      <c r="J176" s="6">
        <v>13739751316</v>
      </c>
      <c r="K176" s="6">
        <v>0</v>
      </c>
      <c r="L176" s="6">
        <v>626543787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1839</v>
      </c>
      <c r="B177" s="4" t="s">
        <v>65</v>
      </c>
      <c r="C177" s="7" t="s">
        <v>64</v>
      </c>
      <c r="D177" s="7" t="s">
        <v>63</v>
      </c>
      <c r="E177" s="6">
        <v>13922000000</v>
      </c>
      <c r="F177" s="6">
        <v>0</v>
      </c>
      <c r="G177" s="6">
        <v>-626543787</v>
      </c>
      <c r="H177" s="6">
        <v>13295456213</v>
      </c>
      <c r="I177" s="6">
        <v>182248684</v>
      </c>
      <c r="J177" s="6">
        <v>13113207529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1839</v>
      </c>
      <c r="B178" s="4" t="s">
        <v>62</v>
      </c>
      <c r="C178" s="7" t="s">
        <v>1849</v>
      </c>
      <c r="D178" s="7" t="s">
        <v>60</v>
      </c>
      <c r="E178" s="6">
        <v>13922000000</v>
      </c>
      <c r="F178" s="6">
        <v>0</v>
      </c>
      <c r="G178" s="6">
        <v>-626543787</v>
      </c>
      <c r="H178" s="6">
        <v>13295456213</v>
      </c>
      <c r="I178" s="6">
        <v>182248684</v>
      </c>
      <c r="J178" s="6">
        <v>13113207529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ht="21" x14ac:dyDescent="0.25">
      <c r="A179" s="4" t="s">
        <v>1839</v>
      </c>
      <c r="B179" s="4" t="s">
        <v>59</v>
      </c>
      <c r="C179" s="7" t="s">
        <v>1848</v>
      </c>
      <c r="D179" s="7" t="s">
        <v>57</v>
      </c>
      <c r="E179" s="6">
        <v>13922000000</v>
      </c>
      <c r="F179" s="6">
        <v>0</v>
      </c>
      <c r="G179" s="6">
        <v>-626543787</v>
      </c>
      <c r="H179" s="6">
        <v>13295456213</v>
      </c>
      <c r="I179" s="6">
        <v>182248684</v>
      </c>
      <c r="J179" s="6">
        <v>13113207529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</row>
    <row r="180" spans="1:15" x14ac:dyDescent="0.25">
      <c r="A180" s="4" t="s">
        <v>1839</v>
      </c>
      <c r="B180" s="4" t="s">
        <v>56</v>
      </c>
      <c r="C180" s="7" t="s">
        <v>1847</v>
      </c>
      <c r="D180" s="7" t="s">
        <v>54</v>
      </c>
      <c r="E180" s="6">
        <v>13922000000</v>
      </c>
      <c r="F180" s="6">
        <v>0</v>
      </c>
      <c r="G180" s="6">
        <v>-626543787</v>
      </c>
      <c r="H180" s="6">
        <v>13295456213</v>
      </c>
      <c r="I180" s="6">
        <v>182248684</v>
      </c>
      <c r="J180" s="6">
        <v>13113207529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</row>
    <row r="181" spans="1:15" x14ac:dyDescent="0.25">
      <c r="A181" s="4" t="s">
        <v>1839</v>
      </c>
      <c r="B181" s="4" t="s">
        <v>1846</v>
      </c>
      <c r="C181" s="7" t="s">
        <v>1845</v>
      </c>
      <c r="D181" s="7" t="s">
        <v>42</v>
      </c>
      <c r="E181" s="6">
        <v>13922000000</v>
      </c>
      <c r="F181" s="6">
        <v>0</v>
      </c>
      <c r="G181" s="6">
        <v>-626543787</v>
      </c>
      <c r="H181" s="6">
        <v>13295456213</v>
      </c>
      <c r="I181" s="6">
        <v>182248684</v>
      </c>
      <c r="J181" s="6">
        <v>13113207529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</row>
    <row r="182" spans="1:15" x14ac:dyDescent="0.25">
      <c r="A182" s="4" t="s">
        <v>1839</v>
      </c>
      <c r="B182" s="8" t="s">
        <v>1846</v>
      </c>
      <c r="C182" s="7" t="s">
        <v>1845</v>
      </c>
      <c r="D182" s="7" t="s">
        <v>41</v>
      </c>
      <c r="E182" s="6">
        <v>13922000000</v>
      </c>
      <c r="F182" s="6">
        <v>0</v>
      </c>
      <c r="G182" s="6">
        <v>-626543787</v>
      </c>
      <c r="H182" s="6">
        <v>13295456213</v>
      </c>
      <c r="I182" s="6">
        <v>182248684</v>
      </c>
      <c r="J182" s="6">
        <v>13113207529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</row>
    <row r="183" spans="1:15" x14ac:dyDescent="0.25">
      <c r="A183" s="4" t="s">
        <v>1839</v>
      </c>
      <c r="B183" s="8" t="s">
        <v>1846</v>
      </c>
      <c r="C183" s="7" t="s">
        <v>1845</v>
      </c>
      <c r="D183" s="7" t="s">
        <v>40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1839</v>
      </c>
      <c r="B184" s="8" t="s">
        <v>1846</v>
      </c>
      <c r="C184" s="7" t="s">
        <v>1845</v>
      </c>
      <c r="D184" s="7" t="s">
        <v>21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1839</v>
      </c>
      <c r="B185" s="8" t="s">
        <v>1846</v>
      </c>
      <c r="C185" s="7" t="s">
        <v>1845</v>
      </c>
      <c r="D185" s="7" t="s">
        <v>588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x14ac:dyDescent="0.25">
      <c r="A186" s="4" t="s">
        <v>1839</v>
      </c>
      <c r="B186" s="4" t="s">
        <v>1844</v>
      </c>
      <c r="C186" s="7" t="s">
        <v>1843</v>
      </c>
      <c r="D186" s="7" t="s">
        <v>1842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x14ac:dyDescent="0.25">
      <c r="A187" s="4" t="s">
        <v>1839</v>
      </c>
      <c r="B187" s="4" t="s">
        <v>1841</v>
      </c>
      <c r="C187" s="7" t="s">
        <v>1840</v>
      </c>
      <c r="D187" s="7" t="s">
        <v>21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ht="30.75" x14ac:dyDescent="0.25">
      <c r="A188" s="4" t="s">
        <v>1839</v>
      </c>
      <c r="B188" s="8" t="s">
        <v>1841</v>
      </c>
      <c r="C188" s="7" t="s">
        <v>1840</v>
      </c>
      <c r="D188" s="7" t="s">
        <v>29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x14ac:dyDescent="0.25">
      <c r="A189" s="4" t="s">
        <v>1839</v>
      </c>
      <c r="B189" s="4" t="s">
        <v>12</v>
      </c>
      <c r="C189" s="7" t="s">
        <v>11</v>
      </c>
      <c r="D189" s="7" t="s">
        <v>10</v>
      </c>
      <c r="E189" s="6">
        <v>0</v>
      </c>
      <c r="F189" s="6">
        <v>0</v>
      </c>
      <c r="G189" s="6">
        <v>626543787</v>
      </c>
      <c r="H189" s="6">
        <v>626543787</v>
      </c>
      <c r="I189" s="6">
        <v>0</v>
      </c>
      <c r="J189" s="6">
        <v>626543787</v>
      </c>
      <c r="K189" s="6">
        <v>0</v>
      </c>
      <c r="L189" s="6">
        <v>626543787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1839</v>
      </c>
      <c r="B190" s="4" t="s">
        <v>9</v>
      </c>
      <c r="C190" s="7" t="s">
        <v>1423</v>
      </c>
      <c r="D190" s="7" t="s">
        <v>563</v>
      </c>
      <c r="E190" s="6">
        <v>0</v>
      </c>
      <c r="F190" s="6">
        <v>0</v>
      </c>
      <c r="G190" s="6">
        <v>29100000</v>
      </c>
      <c r="H190" s="6">
        <v>29100000</v>
      </c>
      <c r="I190" s="6">
        <v>0</v>
      </c>
      <c r="J190" s="6">
        <v>29100000</v>
      </c>
      <c r="K190" s="6">
        <v>0</v>
      </c>
      <c r="L190" s="6">
        <v>29100000</v>
      </c>
      <c r="M190" s="6">
        <v>0</v>
      </c>
      <c r="N190" s="6">
        <v>0</v>
      </c>
      <c r="O190" s="5">
        <v>0</v>
      </c>
    </row>
    <row r="191" spans="1:15" x14ac:dyDescent="0.25">
      <c r="A191" s="4" t="s">
        <v>1839</v>
      </c>
      <c r="B191" s="4" t="s">
        <v>6</v>
      </c>
      <c r="C191" s="7" t="s">
        <v>1421</v>
      </c>
      <c r="D191" s="7" t="s">
        <v>562</v>
      </c>
      <c r="E191" s="6">
        <v>0</v>
      </c>
      <c r="F191" s="6">
        <v>0</v>
      </c>
      <c r="G191" s="6">
        <v>597443787</v>
      </c>
      <c r="H191" s="6">
        <v>597443787</v>
      </c>
      <c r="I191" s="6">
        <v>0</v>
      </c>
      <c r="J191" s="6">
        <v>597443787</v>
      </c>
      <c r="K191" s="6">
        <v>0</v>
      </c>
      <c r="L191" s="6">
        <v>597443787</v>
      </c>
      <c r="M191" s="6">
        <v>0</v>
      </c>
      <c r="N191" s="6">
        <v>0</v>
      </c>
      <c r="O191" s="5">
        <v>0</v>
      </c>
    </row>
    <row r="192" spans="1:15" ht="15.75" thickBot="1" x14ac:dyDescent="0.3">
      <c r="A192" s="4" t="s">
        <v>1839</v>
      </c>
      <c r="B192" s="4" t="s">
        <v>2</v>
      </c>
      <c r="C192" s="3" t="s">
        <v>1</v>
      </c>
      <c r="D192" s="3" t="s">
        <v>0</v>
      </c>
      <c r="E192" s="2">
        <v>3869000000</v>
      </c>
      <c r="F192" s="2">
        <v>0</v>
      </c>
      <c r="G192" s="2">
        <v>9246978614</v>
      </c>
      <c r="H192" s="2">
        <v>13115978614</v>
      </c>
      <c r="I192" s="2">
        <v>0</v>
      </c>
      <c r="J192" s="2">
        <v>13115978614</v>
      </c>
      <c r="K192" s="2">
        <v>0</v>
      </c>
      <c r="L192" s="2">
        <v>0</v>
      </c>
      <c r="M192" s="2">
        <v>0</v>
      </c>
      <c r="N192" s="2">
        <v>0</v>
      </c>
      <c r="O192" s="1">
        <v>0</v>
      </c>
    </row>
    <row r="196" spans="5:5" x14ac:dyDescent="0.25">
      <c r="E196" s="36">
        <f>E192+E15</f>
        <v>60917000000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1877</v>
      </c>
      <c r="B1" s="34" t="s">
        <v>558</v>
      </c>
      <c r="C1" s="32" t="s">
        <v>1876</v>
      </c>
    </row>
    <row r="2" spans="1:15" ht="15" customHeight="1" x14ac:dyDescent="0.35">
      <c r="A2" s="25" t="s">
        <v>1867</v>
      </c>
      <c r="B2" s="33"/>
      <c r="C2" s="32"/>
    </row>
    <row r="3" spans="1:15" x14ac:dyDescent="0.25">
      <c r="A3">
        <f>COUNTA(A11:A217)+11</f>
        <v>217</v>
      </c>
      <c r="B3" s="31"/>
    </row>
    <row r="4" spans="1:15" x14ac:dyDescent="0.25">
      <c r="A4" s="22" t="s">
        <v>1875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1874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1867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del Sur, I Nivel, E.S.E.</v>
      </c>
      <c r="E8" t="s">
        <v>547</v>
      </c>
    </row>
    <row r="9" spans="1:15" x14ac:dyDescent="0.25">
      <c r="A9" s="24" t="s">
        <v>1873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1867</v>
      </c>
      <c r="B14" s="4" t="s">
        <v>1174</v>
      </c>
      <c r="C14" s="7" t="s">
        <v>1833</v>
      </c>
      <c r="D14" s="7" t="s">
        <v>1172</v>
      </c>
      <c r="E14" s="6">
        <v>49228000000</v>
      </c>
      <c r="F14" s="6">
        <v>0</v>
      </c>
      <c r="G14" s="6">
        <v>14596831780</v>
      </c>
      <c r="H14" s="6">
        <v>63824831780</v>
      </c>
      <c r="I14" s="6">
        <v>0</v>
      </c>
      <c r="J14" s="6">
        <v>63824831780</v>
      </c>
      <c r="K14" s="6">
        <v>5092346552</v>
      </c>
      <c r="L14" s="6">
        <v>44506057520</v>
      </c>
      <c r="M14" s="6">
        <v>3864201967</v>
      </c>
      <c r="N14" s="6">
        <v>34369998726</v>
      </c>
      <c r="O14" s="5">
        <v>77</v>
      </c>
    </row>
    <row r="15" spans="1:15" x14ac:dyDescent="0.25">
      <c r="A15" s="4" t="s">
        <v>1867</v>
      </c>
      <c r="B15" s="4" t="s">
        <v>515</v>
      </c>
      <c r="C15" s="7" t="s">
        <v>514</v>
      </c>
      <c r="D15" s="7" t="s">
        <v>513</v>
      </c>
      <c r="E15" s="6">
        <v>48057000000</v>
      </c>
      <c r="F15" s="6">
        <v>0</v>
      </c>
      <c r="G15" s="6">
        <v>15058471811</v>
      </c>
      <c r="H15" s="6">
        <v>63115471811</v>
      </c>
      <c r="I15" s="6">
        <v>0</v>
      </c>
      <c r="J15" s="6">
        <v>63115471811</v>
      </c>
      <c r="K15" s="6">
        <v>5092346552</v>
      </c>
      <c r="L15" s="6">
        <v>44506057520</v>
      </c>
      <c r="M15" s="6">
        <v>3864201967</v>
      </c>
      <c r="N15" s="6">
        <v>34369998726</v>
      </c>
      <c r="O15" s="5">
        <v>77</v>
      </c>
    </row>
    <row r="16" spans="1:15" x14ac:dyDescent="0.25">
      <c r="A16" s="4" t="s">
        <v>1867</v>
      </c>
      <c r="B16" s="4" t="s">
        <v>512</v>
      </c>
      <c r="C16" s="7" t="s">
        <v>511</v>
      </c>
      <c r="D16" s="7" t="s">
        <v>510</v>
      </c>
      <c r="E16" s="6">
        <v>10464000000</v>
      </c>
      <c r="F16" s="6">
        <v>0</v>
      </c>
      <c r="G16" s="6">
        <v>1423708600</v>
      </c>
      <c r="H16" s="6">
        <v>11887708600</v>
      </c>
      <c r="I16" s="6">
        <v>0</v>
      </c>
      <c r="J16" s="6">
        <v>11887708600</v>
      </c>
      <c r="K16" s="6">
        <v>455570347</v>
      </c>
      <c r="L16" s="6">
        <v>8402705459</v>
      </c>
      <c r="M16" s="6">
        <v>766579838</v>
      </c>
      <c r="N16" s="6">
        <v>7109784355</v>
      </c>
      <c r="O16" s="5">
        <v>85</v>
      </c>
    </row>
    <row r="17" spans="1:15" x14ac:dyDescent="0.25">
      <c r="A17" s="4" t="s">
        <v>1867</v>
      </c>
      <c r="B17" s="4" t="s">
        <v>509</v>
      </c>
      <c r="C17" s="7" t="s">
        <v>508</v>
      </c>
      <c r="D17" s="7" t="s">
        <v>285</v>
      </c>
      <c r="E17" s="6">
        <v>5695663460</v>
      </c>
      <c r="F17" s="6">
        <v>0</v>
      </c>
      <c r="G17" s="6">
        <v>531000000</v>
      </c>
      <c r="H17" s="6">
        <v>6226663460</v>
      </c>
      <c r="I17" s="6">
        <v>0</v>
      </c>
      <c r="J17" s="6">
        <v>6226663460</v>
      </c>
      <c r="K17" s="6">
        <v>256576750</v>
      </c>
      <c r="L17" s="6">
        <v>4157342050</v>
      </c>
      <c r="M17" s="6">
        <v>374513475</v>
      </c>
      <c r="N17" s="6">
        <v>3775833094</v>
      </c>
      <c r="O17" s="5">
        <v>91</v>
      </c>
    </row>
    <row r="18" spans="1:15" x14ac:dyDescent="0.25">
      <c r="A18" s="4" t="s">
        <v>1867</v>
      </c>
      <c r="B18" s="4" t="s">
        <v>507</v>
      </c>
      <c r="C18" s="7" t="s">
        <v>506</v>
      </c>
      <c r="D18" s="7" t="s">
        <v>689</v>
      </c>
      <c r="E18" s="6">
        <v>2896700000</v>
      </c>
      <c r="F18" s="6">
        <v>0</v>
      </c>
      <c r="G18" s="6">
        <v>0</v>
      </c>
      <c r="H18" s="6">
        <v>2896700000</v>
      </c>
      <c r="I18" s="6">
        <v>0</v>
      </c>
      <c r="J18" s="6">
        <v>2896700000</v>
      </c>
      <c r="K18" s="6">
        <v>163055285</v>
      </c>
      <c r="L18" s="6">
        <v>1769366126</v>
      </c>
      <c r="M18" s="6">
        <v>163055285</v>
      </c>
      <c r="N18" s="6">
        <v>1769366126</v>
      </c>
      <c r="O18" s="5">
        <v>100</v>
      </c>
    </row>
    <row r="19" spans="1:15" x14ac:dyDescent="0.25">
      <c r="A19" s="4" t="s">
        <v>1867</v>
      </c>
      <c r="B19" s="4" t="s">
        <v>505</v>
      </c>
      <c r="C19" s="7" t="s">
        <v>504</v>
      </c>
      <c r="D19" s="7" t="s">
        <v>279</v>
      </c>
      <c r="E19" s="6">
        <v>1550000000</v>
      </c>
      <c r="F19" s="6">
        <v>0</v>
      </c>
      <c r="G19" s="6">
        <v>0</v>
      </c>
      <c r="H19" s="6">
        <v>1550000000</v>
      </c>
      <c r="I19" s="6">
        <v>0</v>
      </c>
      <c r="J19" s="6">
        <v>1550000000</v>
      </c>
      <c r="K19" s="6">
        <v>111457484</v>
      </c>
      <c r="L19" s="6">
        <v>1046970231</v>
      </c>
      <c r="M19" s="6">
        <v>111457484</v>
      </c>
      <c r="N19" s="6">
        <v>1046970231</v>
      </c>
      <c r="O19" s="5">
        <v>100</v>
      </c>
    </row>
    <row r="20" spans="1:15" x14ac:dyDescent="0.25">
      <c r="A20" s="4" t="s">
        <v>1867</v>
      </c>
      <c r="B20" s="4" t="s">
        <v>503</v>
      </c>
      <c r="C20" s="7" t="s">
        <v>502</v>
      </c>
      <c r="D20" s="7" t="s">
        <v>276</v>
      </c>
      <c r="E20" s="6">
        <v>45000000</v>
      </c>
      <c r="F20" s="6">
        <v>0</v>
      </c>
      <c r="G20" s="6">
        <v>0</v>
      </c>
      <c r="H20" s="6">
        <v>45000000</v>
      </c>
      <c r="I20" s="6">
        <v>0</v>
      </c>
      <c r="J20" s="6">
        <v>45000000</v>
      </c>
      <c r="K20" s="6">
        <v>3620120</v>
      </c>
      <c r="L20" s="6">
        <v>32581085</v>
      </c>
      <c r="M20" s="6">
        <v>3620120</v>
      </c>
      <c r="N20" s="6">
        <v>32581085</v>
      </c>
      <c r="O20" s="5">
        <v>100</v>
      </c>
    </row>
    <row r="21" spans="1:15" ht="21" x14ac:dyDescent="0.25">
      <c r="A21" s="4" t="s">
        <v>1867</v>
      </c>
      <c r="B21" s="4" t="s">
        <v>501</v>
      </c>
      <c r="C21" s="7" t="s">
        <v>500</v>
      </c>
      <c r="D21" s="7" t="s">
        <v>1165</v>
      </c>
      <c r="E21" s="6">
        <v>60000000</v>
      </c>
      <c r="F21" s="6">
        <v>0</v>
      </c>
      <c r="G21" s="6">
        <v>0</v>
      </c>
      <c r="H21" s="6">
        <v>60000000</v>
      </c>
      <c r="I21" s="6">
        <v>0</v>
      </c>
      <c r="J21" s="6">
        <v>60000000</v>
      </c>
      <c r="K21" s="6">
        <v>5293626</v>
      </c>
      <c r="L21" s="6">
        <v>38545191</v>
      </c>
      <c r="M21" s="6">
        <v>5293626</v>
      </c>
      <c r="N21" s="6">
        <v>38545191</v>
      </c>
      <c r="O21" s="5">
        <v>100</v>
      </c>
    </row>
    <row r="22" spans="1:15" x14ac:dyDescent="0.25">
      <c r="A22" s="4" t="s">
        <v>1867</v>
      </c>
      <c r="B22" s="4" t="s">
        <v>498</v>
      </c>
      <c r="C22" s="7" t="s">
        <v>497</v>
      </c>
      <c r="D22" s="7" t="s">
        <v>270</v>
      </c>
      <c r="E22" s="6">
        <v>20000000</v>
      </c>
      <c r="F22" s="6">
        <v>0</v>
      </c>
      <c r="G22" s="6">
        <v>0</v>
      </c>
      <c r="H22" s="6">
        <v>20000000</v>
      </c>
      <c r="I22" s="6">
        <v>0</v>
      </c>
      <c r="J22" s="6">
        <v>20000000</v>
      </c>
      <c r="K22" s="6">
        <v>660250</v>
      </c>
      <c r="L22" s="6">
        <v>7453204</v>
      </c>
      <c r="M22" s="6">
        <v>660250</v>
      </c>
      <c r="N22" s="6">
        <v>7453204</v>
      </c>
      <c r="O22" s="5">
        <v>100</v>
      </c>
    </row>
    <row r="23" spans="1:15" x14ac:dyDescent="0.25">
      <c r="A23" s="4" t="s">
        <v>1867</v>
      </c>
      <c r="B23" s="4" t="s">
        <v>496</v>
      </c>
      <c r="C23" s="7" t="s">
        <v>495</v>
      </c>
      <c r="D23" s="7" t="s">
        <v>267</v>
      </c>
      <c r="E23" s="6">
        <v>20000000</v>
      </c>
      <c r="F23" s="6">
        <v>0</v>
      </c>
      <c r="G23" s="6">
        <v>0</v>
      </c>
      <c r="H23" s="6">
        <v>20000000</v>
      </c>
      <c r="I23" s="6">
        <v>0</v>
      </c>
      <c r="J23" s="6">
        <v>20000000</v>
      </c>
      <c r="K23" s="6">
        <v>984386</v>
      </c>
      <c r="L23" s="6">
        <v>8922627</v>
      </c>
      <c r="M23" s="6">
        <v>984386</v>
      </c>
      <c r="N23" s="6">
        <v>8922627</v>
      </c>
      <c r="O23" s="5">
        <v>100</v>
      </c>
    </row>
    <row r="24" spans="1:15" x14ac:dyDescent="0.25">
      <c r="A24" s="4" t="s">
        <v>1867</v>
      </c>
      <c r="B24" s="4" t="s">
        <v>494</v>
      </c>
      <c r="C24" s="7" t="s">
        <v>493</v>
      </c>
      <c r="D24" s="7" t="s">
        <v>264</v>
      </c>
      <c r="E24" s="6">
        <v>60000000</v>
      </c>
      <c r="F24" s="6">
        <v>0</v>
      </c>
      <c r="G24" s="6">
        <v>0</v>
      </c>
      <c r="H24" s="6">
        <v>60000000</v>
      </c>
      <c r="I24" s="6">
        <v>0</v>
      </c>
      <c r="J24" s="6">
        <v>60000000</v>
      </c>
      <c r="K24" s="6">
        <v>1494416</v>
      </c>
      <c r="L24" s="6">
        <v>33335330</v>
      </c>
      <c r="M24" s="6">
        <v>1494416</v>
      </c>
      <c r="N24" s="6">
        <v>33335330</v>
      </c>
      <c r="O24" s="5">
        <v>100</v>
      </c>
    </row>
    <row r="25" spans="1:15" x14ac:dyDescent="0.25">
      <c r="A25" s="4" t="s">
        <v>1867</v>
      </c>
      <c r="B25" s="4" t="s">
        <v>492</v>
      </c>
      <c r="C25" s="7" t="s">
        <v>491</v>
      </c>
      <c r="D25" s="7" t="s">
        <v>261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</row>
    <row r="26" spans="1:15" x14ac:dyDescent="0.25">
      <c r="A26" s="4" t="s">
        <v>1867</v>
      </c>
      <c r="B26" s="4" t="s">
        <v>490</v>
      </c>
      <c r="C26" s="7" t="s">
        <v>489</v>
      </c>
      <c r="D26" s="7" t="s">
        <v>258</v>
      </c>
      <c r="E26" s="6">
        <v>250000000</v>
      </c>
      <c r="F26" s="6">
        <v>0</v>
      </c>
      <c r="G26" s="6">
        <v>-5000000</v>
      </c>
      <c r="H26" s="6">
        <v>245000000</v>
      </c>
      <c r="I26" s="6">
        <v>0</v>
      </c>
      <c r="J26" s="6">
        <v>245000000</v>
      </c>
      <c r="K26" s="6">
        <v>370636</v>
      </c>
      <c r="L26" s="6">
        <v>199576558</v>
      </c>
      <c r="M26" s="6">
        <v>370636</v>
      </c>
      <c r="N26" s="6">
        <v>199576558</v>
      </c>
      <c r="O26" s="5">
        <v>100</v>
      </c>
    </row>
    <row r="27" spans="1:15" x14ac:dyDescent="0.25">
      <c r="A27" s="4" t="s">
        <v>1867</v>
      </c>
      <c r="B27" s="4" t="s">
        <v>488</v>
      </c>
      <c r="C27" s="7" t="s">
        <v>487</v>
      </c>
      <c r="D27" s="7" t="s">
        <v>255</v>
      </c>
      <c r="E27" s="6">
        <v>230000000</v>
      </c>
      <c r="F27" s="6">
        <v>0</v>
      </c>
      <c r="G27" s="6">
        <v>0</v>
      </c>
      <c r="H27" s="6">
        <v>230000000</v>
      </c>
      <c r="I27" s="6">
        <v>0</v>
      </c>
      <c r="J27" s="6">
        <v>230000000</v>
      </c>
      <c r="K27" s="6">
        <v>0</v>
      </c>
      <c r="L27" s="6">
        <v>7698852</v>
      </c>
      <c r="M27" s="6">
        <v>0</v>
      </c>
      <c r="N27" s="6">
        <v>7698852</v>
      </c>
      <c r="O27" s="5">
        <v>100</v>
      </c>
    </row>
    <row r="28" spans="1:15" x14ac:dyDescent="0.25">
      <c r="A28" s="4" t="s">
        <v>1867</v>
      </c>
      <c r="B28" s="4" t="s">
        <v>486</v>
      </c>
      <c r="C28" s="7" t="s">
        <v>485</v>
      </c>
      <c r="D28" s="7" t="s">
        <v>252</v>
      </c>
      <c r="E28" s="6">
        <v>140000000</v>
      </c>
      <c r="F28" s="6">
        <v>0</v>
      </c>
      <c r="G28" s="6">
        <v>0</v>
      </c>
      <c r="H28" s="6">
        <v>140000000</v>
      </c>
      <c r="I28" s="6">
        <v>0</v>
      </c>
      <c r="J28" s="6">
        <v>140000000</v>
      </c>
      <c r="K28" s="6">
        <v>6434887</v>
      </c>
      <c r="L28" s="6">
        <v>49194153</v>
      </c>
      <c r="M28" s="6">
        <v>6434887</v>
      </c>
      <c r="N28" s="6">
        <v>49194153</v>
      </c>
      <c r="O28" s="5">
        <v>100</v>
      </c>
    </row>
    <row r="29" spans="1:15" x14ac:dyDescent="0.25">
      <c r="A29" s="4" t="s">
        <v>1867</v>
      </c>
      <c r="B29" s="4" t="s">
        <v>484</v>
      </c>
      <c r="C29" s="7" t="s">
        <v>483</v>
      </c>
      <c r="D29" s="7" t="s">
        <v>249</v>
      </c>
      <c r="E29" s="6">
        <v>350000000</v>
      </c>
      <c r="F29" s="6">
        <v>0</v>
      </c>
      <c r="G29" s="6">
        <v>0</v>
      </c>
      <c r="H29" s="6">
        <v>350000000</v>
      </c>
      <c r="I29" s="6">
        <v>0</v>
      </c>
      <c r="J29" s="6">
        <v>350000000</v>
      </c>
      <c r="K29" s="6">
        <v>24377687</v>
      </c>
      <c r="L29" s="6">
        <v>239128316</v>
      </c>
      <c r="M29" s="6">
        <v>24377687</v>
      </c>
      <c r="N29" s="6">
        <v>239128316</v>
      </c>
      <c r="O29" s="5">
        <v>100</v>
      </c>
    </row>
    <row r="30" spans="1:15" x14ac:dyDescent="0.25">
      <c r="A30" s="4" t="s">
        <v>1867</v>
      </c>
      <c r="B30" s="4" t="s">
        <v>482</v>
      </c>
      <c r="C30" s="7" t="s">
        <v>481</v>
      </c>
      <c r="D30" s="7" t="s">
        <v>246</v>
      </c>
      <c r="E30" s="6">
        <v>70000000</v>
      </c>
      <c r="F30" s="6">
        <v>0</v>
      </c>
      <c r="G30" s="6">
        <v>0</v>
      </c>
      <c r="H30" s="6">
        <v>70000000</v>
      </c>
      <c r="I30" s="6">
        <v>0</v>
      </c>
      <c r="J30" s="6">
        <v>70000000</v>
      </c>
      <c r="K30" s="6">
        <v>4551511</v>
      </c>
      <c r="L30" s="6">
        <v>43951202</v>
      </c>
      <c r="M30" s="6">
        <v>4551511</v>
      </c>
      <c r="N30" s="6">
        <v>43951202</v>
      </c>
      <c r="O30" s="5">
        <v>100</v>
      </c>
    </row>
    <row r="31" spans="1:15" x14ac:dyDescent="0.25">
      <c r="A31" s="4" t="s">
        <v>1867</v>
      </c>
      <c r="B31" s="4" t="s">
        <v>480</v>
      </c>
      <c r="C31" s="7" t="s">
        <v>479</v>
      </c>
      <c r="D31" s="7" t="s">
        <v>243</v>
      </c>
      <c r="E31" s="6">
        <v>3500000</v>
      </c>
      <c r="F31" s="6">
        <v>0</v>
      </c>
      <c r="G31" s="6">
        <v>0</v>
      </c>
      <c r="H31" s="6">
        <v>3500000</v>
      </c>
      <c r="I31" s="6">
        <v>0</v>
      </c>
      <c r="J31" s="6">
        <v>3500000</v>
      </c>
      <c r="K31" s="6">
        <v>140806</v>
      </c>
      <c r="L31" s="6">
        <v>2153041</v>
      </c>
      <c r="M31" s="6">
        <v>140806</v>
      </c>
      <c r="N31" s="6">
        <v>2153041</v>
      </c>
      <c r="O31" s="5">
        <v>100</v>
      </c>
    </row>
    <row r="32" spans="1:15" x14ac:dyDescent="0.25">
      <c r="A32" s="4" t="s">
        <v>1867</v>
      </c>
      <c r="B32" s="4" t="s">
        <v>478</v>
      </c>
      <c r="C32" s="7" t="s">
        <v>477</v>
      </c>
      <c r="D32" s="7" t="s">
        <v>240</v>
      </c>
      <c r="E32" s="6">
        <v>8000000</v>
      </c>
      <c r="F32" s="6">
        <v>0</v>
      </c>
      <c r="G32" s="6">
        <v>0</v>
      </c>
      <c r="H32" s="6">
        <v>8000000</v>
      </c>
      <c r="I32" s="6">
        <v>0</v>
      </c>
      <c r="J32" s="6">
        <v>8000000</v>
      </c>
      <c r="K32" s="6">
        <v>206649</v>
      </c>
      <c r="L32" s="6">
        <v>1859841</v>
      </c>
      <c r="M32" s="6">
        <v>206649</v>
      </c>
      <c r="N32" s="6">
        <v>1859841</v>
      </c>
      <c r="O32" s="5">
        <v>100</v>
      </c>
    </row>
    <row r="33" spans="1:15" x14ac:dyDescent="0.25">
      <c r="A33" s="4" t="s">
        <v>1867</v>
      </c>
      <c r="B33" s="4" t="s">
        <v>476</v>
      </c>
      <c r="C33" s="7" t="s">
        <v>475</v>
      </c>
      <c r="D33" s="7" t="s">
        <v>237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1867</v>
      </c>
      <c r="B34" s="4" t="s">
        <v>474</v>
      </c>
      <c r="C34" s="7" t="s">
        <v>473</v>
      </c>
      <c r="D34" s="7" t="s">
        <v>234</v>
      </c>
      <c r="E34" s="6">
        <v>20000000</v>
      </c>
      <c r="F34" s="6">
        <v>0</v>
      </c>
      <c r="G34" s="6">
        <v>0</v>
      </c>
      <c r="H34" s="6">
        <v>20000000</v>
      </c>
      <c r="I34" s="6">
        <v>0</v>
      </c>
      <c r="J34" s="6">
        <v>20000000</v>
      </c>
      <c r="K34" s="6">
        <v>2883941</v>
      </c>
      <c r="L34" s="6">
        <v>12871387</v>
      </c>
      <c r="M34" s="6">
        <v>2883941</v>
      </c>
      <c r="N34" s="6">
        <v>12871387</v>
      </c>
      <c r="O34" s="5">
        <v>100</v>
      </c>
    </row>
    <row r="35" spans="1:15" x14ac:dyDescent="0.25">
      <c r="A35" s="4" t="s">
        <v>1867</v>
      </c>
      <c r="B35" s="4" t="s">
        <v>472</v>
      </c>
      <c r="C35" s="7" t="s">
        <v>471</v>
      </c>
      <c r="D35" s="7" t="s">
        <v>231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1867</v>
      </c>
      <c r="B36" s="4" t="s">
        <v>470</v>
      </c>
      <c r="C36" s="7" t="s">
        <v>469</v>
      </c>
      <c r="D36" s="7" t="s">
        <v>228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</row>
    <row r="37" spans="1:15" x14ac:dyDescent="0.25">
      <c r="A37" s="4" t="s">
        <v>1867</v>
      </c>
      <c r="B37" s="4" t="s">
        <v>468</v>
      </c>
      <c r="C37" s="7" t="s">
        <v>467</v>
      </c>
      <c r="D37" s="7" t="s">
        <v>225</v>
      </c>
      <c r="E37" s="6">
        <v>18200000</v>
      </c>
      <c r="F37" s="6">
        <v>0</v>
      </c>
      <c r="G37" s="6">
        <v>5000000</v>
      </c>
      <c r="H37" s="6">
        <v>23200000</v>
      </c>
      <c r="I37" s="6">
        <v>0</v>
      </c>
      <c r="J37" s="6">
        <v>23200000</v>
      </c>
      <c r="K37" s="6">
        <v>0</v>
      </c>
      <c r="L37" s="6">
        <v>12929047</v>
      </c>
      <c r="M37" s="6">
        <v>0</v>
      </c>
      <c r="N37" s="6">
        <v>12929047</v>
      </c>
      <c r="O37" s="5">
        <v>100</v>
      </c>
    </row>
    <row r="38" spans="1:15" x14ac:dyDescent="0.25">
      <c r="A38" s="4" t="s">
        <v>1867</v>
      </c>
      <c r="B38" s="4" t="s">
        <v>466</v>
      </c>
      <c r="C38" s="7" t="s">
        <v>465</v>
      </c>
      <c r="D38" s="7" t="s">
        <v>222</v>
      </c>
      <c r="E38" s="6">
        <v>3200000</v>
      </c>
      <c r="F38" s="6">
        <v>0</v>
      </c>
      <c r="G38" s="6">
        <v>0</v>
      </c>
      <c r="H38" s="6">
        <v>3200000</v>
      </c>
      <c r="I38" s="6">
        <v>0</v>
      </c>
      <c r="J38" s="6">
        <v>3200000</v>
      </c>
      <c r="K38" s="6">
        <v>0</v>
      </c>
      <c r="L38" s="6">
        <v>2608535</v>
      </c>
      <c r="M38" s="6">
        <v>0</v>
      </c>
      <c r="N38" s="6">
        <v>2608535</v>
      </c>
      <c r="O38" s="5">
        <v>100</v>
      </c>
    </row>
    <row r="39" spans="1:15" x14ac:dyDescent="0.25">
      <c r="A39" s="4" t="s">
        <v>1867</v>
      </c>
      <c r="B39" s="4" t="s">
        <v>464</v>
      </c>
      <c r="C39" s="7" t="s">
        <v>463</v>
      </c>
      <c r="D39" s="7" t="s">
        <v>219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1867</v>
      </c>
      <c r="B40" s="4" t="s">
        <v>462</v>
      </c>
      <c r="C40" s="7" t="s">
        <v>461</v>
      </c>
      <c r="D40" s="7" t="s">
        <v>216</v>
      </c>
      <c r="E40" s="6">
        <v>15000000</v>
      </c>
      <c r="F40" s="6">
        <v>0</v>
      </c>
      <c r="G40" s="6">
        <v>5000000</v>
      </c>
      <c r="H40" s="6">
        <v>20000000</v>
      </c>
      <c r="I40" s="6">
        <v>0</v>
      </c>
      <c r="J40" s="6">
        <v>20000000</v>
      </c>
      <c r="K40" s="6">
        <v>0</v>
      </c>
      <c r="L40" s="6">
        <v>10320512</v>
      </c>
      <c r="M40" s="6">
        <v>0</v>
      </c>
      <c r="N40" s="6">
        <v>10320512</v>
      </c>
      <c r="O40" s="5">
        <v>100</v>
      </c>
    </row>
    <row r="41" spans="1:15" x14ac:dyDescent="0.25">
      <c r="A41" s="4" t="s">
        <v>1867</v>
      </c>
      <c r="B41" s="4" t="s">
        <v>460</v>
      </c>
      <c r="C41" s="7" t="s">
        <v>459</v>
      </c>
      <c r="D41" s="7" t="s">
        <v>213</v>
      </c>
      <c r="E41" s="6">
        <v>12000000</v>
      </c>
      <c r="F41" s="6">
        <v>0</v>
      </c>
      <c r="G41" s="6">
        <v>0</v>
      </c>
      <c r="H41" s="6">
        <v>12000000</v>
      </c>
      <c r="I41" s="6">
        <v>0</v>
      </c>
      <c r="J41" s="6">
        <v>12000000</v>
      </c>
      <c r="K41" s="6">
        <v>578886</v>
      </c>
      <c r="L41" s="6">
        <v>3196374</v>
      </c>
      <c r="M41" s="6">
        <v>578886</v>
      </c>
      <c r="N41" s="6">
        <v>3196374</v>
      </c>
      <c r="O41" s="5">
        <v>100</v>
      </c>
    </row>
    <row r="42" spans="1:15" x14ac:dyDescent="0.25">
      <c r="A42" s="4" t="s">
        <v>1867</v>
      </c>
      <c r="B42" s="4" t="s">
        <v>458</v>
      </c>
      <c r="C42" s="7" t="s">
        <v>457</v>
      </c>
      <c r="D42" s="7" t="s">
        <v>210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</row>
    <row r="43" spans="1:15" x14ac:dyDescent="0.25">
      <c r="A43" s="4" t="s">
        <v>1867</v>
      </c>
      <c r="B43" s="4" t="s">
        <v>456</v>
      </c>
      <c r="C43" s="7" t="s">
        <v>455</v>
      </c>
      <c r="D43" s="7" t="s">
        <v>207</v>
      </c>
      <c r="E43" s="6">
        <v>40000000</v>
      </c>
      <c r="F43" s="6">
        <v>0</v>
      </c>
      <c r="G43" s="6">
        <v>0</v>
      </c>
      <c r="H43" s="6">
        <v>40000000</v>
      </c>
      <c r="I43" s="6">
        <v>0</v>
      </c>
      <c r="J43" s="6">
        <v>40000000</v>
      </c>
      <c r="K43" s="6">
        <v>0</v>
      </c>
      <c r="L43" s="6">
        <v>28999687</v>
      </c>
      <c r="M43" s="6">
        <v>0</v>
      </c>
      <c r="N43" s="6">
        <v>28999687</v>
      </c>
      <c r="O43" s="5">
        <v>100</v>
      </c>
    </row>
    <row r="44" spans="1:15" x14ac:dyDescent="0.25">
      <c r="A44" s="4" t="s">
        <v>1867</v>
      </c>
      <c r="B44" s="4" t="s">
        <v>454</v>
      </c>
      <c r="C44" s="7" t="s">
        <v>453</v>
      </c>
      <c r="D44" s="7" t="s">
        <v>452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</row>
    <row r="45" spans="1:15" x14ac:dyDescent="0.25">
      <c r="A45" s="4" t="s">
        <v>1867</v>
      </c>
      <c r="B45" s="4" t="s">
        <v>451</v>
      </c>
      <c r="C45" s="7" t="s">
        <v>450</v>
      </c>
      <c r="D45" s="7" t="s">
        <v>204</v>
      </c>
      <c r="E45" s="6">
        <v>1993963460</v>
      </c>
      <c r="F45" s="6">
        <v>0</v>
      </c>
      <c r="G45" s="6">
        <v>456000000</v>
      </c>
      <c r="H45" s="6">
        <v>2449963460</v>
      </c>
      <c r="I45" s="6">
        <v>0</v>
      </c>
      <c r="J45" s="6">
        <v>2449963460</v>
      </c>
      <c r="K45" s="6">
        <v>31163775</v>
      </c>
      <c r="L45" s="6">
        <v>1767706564</v>
      </c>
      <c r="M45" s="6">
        <v>150222500</v>
      </c>
      <c r="N45" s="6">
        <v>1387319608</v>
      </c>
      <c r="O45" s="5">
        <v>78</v>
      </c>
    </row>
    <row r="46" spans="1:15" x14ac:dyDescent="0.25">
      <c r="A46" s="4" t="s">
        <v>1867</v>
      </c>
      <c r="B46" s="4" t="s">
        <v>449</v>
      </c>
      <c r="C46" s="7" t="s">
        <v>448</v>
      </c>
      <c r="D46" s="7" t="s">
        <v>201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1867</v>
      </c>
      <c r="B47" s="4" t="s">
        <v>447</v>
      </c>
      <c r="C47" s="7" t="s">
        <v>446</v>
      </c>
      <c r="D47" s="7" t="s">
        <v>198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</row>
    <row r="48" spans="1:15" x14ac:dyDescent="0.25">
      <c r="A48" s="4" t="s">
        <v>1867</v>
      </c>
      <c r="B48" s="4" t="s">
        <v>445</v>
      </c>
      <c r="C48" s="7" t="s">
        <v>444</v>
      </c>
      <c r="D48" s="7" t="s">
        <v>443</v>
      </c>
      <c r="E48" s="6">
        <v>570000000</v>
      </c>
      <c r="F48" s="6">
        <v>236000000</v>
      </c>
      <c r="G48" s="6">
        <v>236000000</v>
      </c>
      <c r="H48" s="6">
        <v>806000000</v>
      </c>
      <c r="I48" s="6">
        <v>0</v>
      </c>
      <c r="J48" s="6">
        <v>806000000</v>
      </c>
      <c r="K48" s="6">
        <v>28523625</v>
      </c>
      <c r="L48" s="6">
        <v>596789910</v>
      </c>
      <c r="M48" s="6">
        <v>58167350</v>
      </c>
      <c r="N48" s="6">
        <v>434997621</v>
      </c>
      <c r="O48" s="5">
        <v>73</v>
      </c>
    </row>
    <row r="49" spans="1:15" x14ac:dyDescent="0.25">
      <c r="A49" s="4" t="s">
        <v>1867</v>
      </c>
      <c r="B49" s="4" t="s">
        <v>442</v>
      </c>
      <c r="C49" s="7" t="s">
        <v>441</v>
      </c>
      <c r="D49" s="7" t="s">
        <v>440</v>
      </c>
      <c r="E49" s="6">
        <v>1423963460</v>
      </c>
      <c r="F49" s="6">
        <v>220000000</v>
      </c>
      <c r="G49" s="6">
        <v>220000000</v>
      </c>
      <c r="H49" s="6">
        <v>1643963460</v>
      </c>
      <c r="I49" s="6">
        <v>0</v>
      </c>
      <c r="J49" s="6">
        <v>1643963460</v>
      </c>
      <c r="K49" s="6">
        <v>2640150</v>
      </c>
      <c r="L49" s="6">
        <v>1170916654</v>
      </c>
      <c r="M49" s="6">
        <v>92055150</v>
      </c>
      <c r="N49" s="6">
        <v>952321987</v>
      </c>
      <c r="O49" s="5">
        <v>81</v>
      </c>
    </row>
    <row r="50" spans="1:15" x14ac:dyDescent="0.25">
      <c r="A50" s="4" t="s">
        <v>1867</v>
      </c>
      <c r="B50" s="4" t="s">
        <v>439</v>
      </c>
      <c r="C50" s="7" t="s">
        <v>438</v>
      </c>
      <c r="D50" s="7" t="s">
        <v>1112</v>
      </c>
      <c r="E50" s="6">
        <v>805000000</v>
      </c>
      <c r="F50" s="6">
        <v>0</v>
      </c>
      <c r="G50" s="6">
        <v>75000000</v>
      </c>
      <c r="H50" s="6">
        <v>880000000</v>
      </c>
      <c r="I50" s="6">
        <v>0</v>
      </c>
      <c r="J50" s="6">
        <v>880000000</v>
      </c>
      <c r="K50" s="6">
        <v>62357690</v>
      </c>
      <c r="L50" s="6">
        <v>620269360</v>
      </c>
      <c r="M50" s="6">
        <v>61235690</v>
      </c>
      <c r="N50" s="6">
        <v>619147360</v>
      </c>
      <c r="O50" s="5">
        <v>100</v>
      </c>
    </row>
    <row r="51" spans="1:15" x14ac:dyDescent="0.25">
      <c r="A51" s="4" t="s">
        <v>1867</v>
      </c>
      <c r="B51" s="4" t="s">
        <v>437</v>
      </c>
      <c r="C51" s="7" t="s">
        <v>436</v>
      </c>
      <c r="D51" s="7" t="s">
        <v>189</v>
      </c>
      <c r="E51" s="6">
        <v>490000000</v>
      </c>
      <c r="F51" s="6">
        <v>0</v>
      </c>
      <c r="G51" s="6">
        <v>9000000</v>
      </c>
      <c r="H51" s="6">
        <v>499000000</v>
      </c>
      <c r="I51" s="6">
        <v>0</v>
      </c>
      <c r="J51" s="6">
        <v>499000000</v>
      </c>
      <c r="K51" s="6">
        <v>36414262</v>
      </c>
      <c r="L51" s="6">
        <v>355936983</v>
      </c>
      <c r="M51" s="6">
        <v>35292262</v>
      </c>
      <c r="N51" s="6">
        <v>354814983</v>
      </c>
      <c r="O51" s="5">
        <v>100</v>
      </c>
    </row>
    <row r="52" spans="1:15" x14ac:dyDescent="0.25">
      <c r="A52" s="4" t="s">
        <v>1867</v>
      </c>
      <c r="B52" s="4" t="s">
        <v>435</v>
      </c>
      <c r="C52" s="7" t="s">
        <v>434</v>
      </c>
      <c r="D52" s="7" t="s">
        <v>655</v>
      </c>
      <c r="E52" s="6">
        <v>110000000</v>
      </c>
      <c r="F52" s="6">
        <v>0</v>
      </c>
      <c r="G52" s="6">
        <v>35000000</v>
      </c>
      <c r="H52" s="6">
        <v>145000000</v>
      </c>
      <c r="I52" s="6">
        <v>0</v>
      </c>
      <c r="J52" s="6">
        <v>145000000</v>
      </c>
      <c r="K52" s="6">
        <v>11416000</v>
      </c>
      <c r="L52" s="6">
        <v>122090794</v>
      </c>
      <c r="M52" s="6">
        <v>11416000</v>
      </c>
      <c r="N52" s="6">
        <v>122090794</v>
      </c>
      <c r="O52" s="5">
        <v>100</v>
      </c>
    </row>
    <row r="53" spans="1:15" x14ac:dyDescent="0.25">
      <c r="A53" s="4" t="s">
        <v>1867</v>
      </c>
      <c r="B53" s="4" t="s">
        <v>433</v>
      </c>
      <c r="C53" s="7" t="s">
        <v>432</v>
      </c>
      <c r="D53" s="7" t="s">
        <v>183</v>
      </c>
      <c r="E53" s="6">
        <v>110000000</v>
      </c>
      <c r="F53" s="6">
        <v>16000000</v>
      </c>
      <c r="G53" s="6">
        <v>-34000000</v>
      </c>
      <c r="H53" s="6">
        <v>76000000</v>
      </c>
      <c r="I53" s="6">
        <v>0</v>
      </c>
      <c r="J53" s="6">
        <v>76000000</v>
      </c>
      <c r="K53" s="6">
        <v>5123610</v>
      </c>
      <c r="L53" s="6">
        <v>50475120</v>
      </c>
      <c r="M53" s="6">
        <v>5123610</v>
      </c>
      <c r="N53" s="6">
        <v>50475120</v>
      </c>
      <c r="O53" s="5">
        <v>100</v>
      </c>
    </row>
    <row r="54" spans="1:15" x14ac:dyDescent="0.25">
      <c r="A54" s="4" t="s">
        <v>1867</v>
      </c>
      <c r="B54" s="4" t="s">
        <v>431</v>
      </c>
      <c r="C54" s="7" t="s">
        <v>430</v>
      </c>
      <c r="D54" s="7" t="s">
        <v>180</v>
      </c>
      <c r="E54" s="6">
        <v>150000000</v>
      </c>
      <c r="F54" s="6">
        <v>35000000</v>
      </c>
      <c r="G54" s="6">
        <v>11000000</v>
      </c>
      <c r="H54" s="6">
        <v>161000000</v>
      </c>
      <c r="I54" s="6">
        <v>0</v>
      </c>
      <c r="J54" s="6">
        <v>161000000</v>
      </c>
      <c r="K54" s="6">
        <v>11667552</v>
      </c>
      <c r="L54" s="6">
        <v>111701769</v>
      </c>
      <c r="M54" s="6">
        <v>11667552</v>
      </c>
      <c r="N54" s="6">
        <v>111701769</v>
      </c>
      <c r="O54" s="5">
        <v>100</v>
      </c>
    </row>
    <row r="55" spans="1:15" x14ac:dyDescent="0.25">
      <c r="A55" s="4" t="s">
        <v>1867</v>
      </c>
      <c r="B55" s="4" t="s">
        <v>429</v>
      </c>
      <c r="C55" s="7" t="s">
        <v>428</v>
      </c>
      <c r="D55" s="7" t="s">
        <v>1184</v>
      </c>
      <c r="E55" s="6">
        <v>20000000</v>
      </c>
      <c r="F55" s="6">
        <v>0</v>
      </c>
      <c r="G55" s="6">
        <v>-3000000</v>
      </c>
      <c r="H55" s="6">
        <v>17000000</v>
      </c>
      <c r="I55" s="6">
        <v>0</v>
      </c>
      <c r="J55" s="6">
        <v>17000000</v>
      </c>
      <c r="K55" s="6">
        <v>1122000</v>
      </c>
      <c r="L55" s="6">
        <v>9603300</v>
      </c>
      <c r="M55" s="6">
        <v>0</v>
      </c>
      <c r="N55" s="6">
        <v>8481300</v>
      </c>
      <c r="O55" s="5">
        <v>88</v>
      </c>
    </row>
    <row r="56" spans="1:15" x14ac:dyDescent="0.25">
      <c r="A56" s="4" t="s">
        <v>1867</v>
      </c>
      <c r="B56" s="4" t="s">
        <v>427</v>
      </c>
      <c r="C56" s="7" t="s">
        <v>426</v>
      </c>
      <c r="D56" s="7" t="s">
        <v>174</v>
      </c>
      <c r="E56" s="6">
        <v>100000000</v>
      </c>
      <c r="F56" s="6">
        <v>0</v>
      </c>
      <c r="G56" s="6">
        <v>0</v>
      </c>
      <c r="H56" s="6">
        <v>100000000</v>
      </c>
      <c r="I56" s="6">
        <v>0</v>
      </c>
      <c r="J56" s="6">
        <v>100000000</v>
      </c>
      <c r="K56" s="6">
        <v>7085100</v>
      </c>
      <c r="L56" s="6">
        <v>62066000</v>
      </c>
      <c r="M56" s="6">
        <v>7085100</v>
      </c>
      <c r="N56" s="6">
        <v>62066000</v>
      </c>
      <c r="O56" s="5">
        <v>100</v>
      </c>
    </row>
    <row r="57" spans="1:15" x14ac:dyDescent="0.25">
      <c r="A57" s="4" t="s">
        <v>1867</v>
      </c>
      <c r="B57" s="4" t="s">
        <v>425</v>
      </c>
      <c r="C57" s="7" t="s">
        <v>424</v>
      </c>
      <c r="D57" s="7" t="s">
        <v>1101</v>
      </c>
      <c r="E57" s="6">
        <v>300000000</v>
      </c>
      <c r="F57" s="6">
        <v>0</v>
      </c>
      <c r="G57" s="6">
        <v>66000000</v>
      </c>
      <c r="H57" s="6">
        <v>366000000</v>
      </c>
      <c r="I57" s="6">
        <v>0</v>
      </c>
      <c r="J57" s="6">
        <v>366000000</v>
      </c>
      <c r="K57" s="6">
        <v>25943428</v>
      </c>
      <c r="L57" s="6">
        <v>252947190</v>
      </c>
      <c r="M57" s="6">
        <v>25943428</v>
      </c>
      <c r="N57" s="6">
        <v>252947190</v>
      </c>
      <c r="O57" s="5">
        <v>100</v>
      </c>
    </row>
    <row r="58" spans="1:15" x14ac:dyDescent="0.25">
      <c r="A58" s="4" t="s">
        <v>1867</v>
      </c>
      <c r="B58" s="4" t="s">
        <v>423</v>
      </c>
      <c r="C58" s="7" t="s">
        <v>422</v>
      </c>
      <c r="D58" s="7" t="s">
        <v>647</v>
      </c>
      <c r="E58" s="6">
        <v>40000000</v>
      </c>
      <c r="F58" s="6">
        <v>3000000</v>
      </c>
      <c r="G58" s="6">
        <v>23000000</v>
      </c>
      <c r="H58" s="6">
        <v>63000000</v>
      </c>
      <c r="I58" s="6">
        <v>0</v>
      </c>
      <c r="J58" s="6">
        <v>63000000</v>
      </c>
      <c r="K58" s="6">
        <v>3098000</v>
      </c>
      <c r="L58" s="6">
        <v>43565578</v>
      </c>
      <c r="M58" s="6">
        <v>3098000</v>
      </c>
      <c r="N58" s="6">
        <v>43565578</v>
      </c>
      <c r="O58" s="5">
        <v>100</v>
      </c>
    </row>
    <row r="59" spans="1:15" x14ac:dyDescent="0.25">
      <c r="A59" s="4" t="s">
        <v>1867</v>
      </c>
      <c r="B59" s="4" t="s">
        <v>421</v>
      </c>
      <c r="C59" s="7" t="s">
        <v>420</v>
      </c>
      <c r="D59" s="7" t="s">
        <v>165</v>
      </c>
      <c r="E59" s="6">
        <v>120000000</v>
      </c>
      <c r="F59" s="6">
        <v>20000000</v>
      </c>
      <c r="G59" s="6">
        <v>47000000</v>
      </c>
      <c r="H59" s="6">
        <v>167000000</v>
      </c>
      <c r="I59" s="6">
        <v>0</v>
      </c>
      <c r="J59" s="6">
        <v>167000000</v>
      </c>
      <c r="K59" s="6">
        <v>12894120</v>
      </c>
      <c r="L59" s="6">
        <v>121608672</v>
      </c>
      <c r="M59" s="6">
        <v>12894120</v>
      </c>
      <c r="N59" s="6">
        <v>121608672</v>
      </c>
      <c r="O59" s="5">
        <v>100</v>
      </c>
    </row>
    <row r="60" spans="1:15" x14ac:dyDescent="0.25">
      <c r="A60" s="4" t="s">
        <v>1867</v>
      </c>
      <c r="B60" s="4" t="s">
        <v>419</v>
      </c>
      <c r="C60" s="7" t="s">
        <v>418</v>
      </c>
      <c r="D60" s="7" t="s">
        <v>644</v>
      </c>
      <c r="E60" s="6">
        <v>20000000</v>
      </c>
      <c r="F60" s="6">
        <v>1000000</v>
      </c>
      <c r="G60" s="6">
        <v>-4000000</v>
      </c>
      <c r="H60" s="6">
        <v>16000000</v>
      </c>
      <c r="I60" s="6">
        <v>0</v>
      </c>
      <c r="J60" s="6">
        <v>16000000</v>
      </c>
      <c r="K60" s="6">
        <v>1095008</v>
      </c>
      <c r="L60" s="6">
        <v>10190940</v>
      </c>
      <c r="M60" s="6">
        <v>1095008</v>
      </c>
      <c r="N60" s="6">
        <v>10190940</v>
      </c>
      <c r="O60" s="5">
        <v>100</v>
      </c>
    </row>
    <row r="61" spans="1:15" x14ac:dyDescent="0.25">
      <c r="A61" s="4" t="s">
        <v>1867</v>
      </c>
      <c r="B61" s="4" t="s">
        <v>417</v>
      </c>
      <c r="C61" s="7" t="s">
        <v>416</v>
      </c>
      <c r="D61" s="7" t="s">
        <v>642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5">
        <v>0</v>
      </c>
    </row>
    <row r="62" spans="1:15" x14ac:dyDescent="0.25">
      <c r="A62" s="4" t="s">
        <v>1867</v>
      </c>
      <c r="B62" s="4" t="s">
        <v>415</v>
      </c>
      <c r="C62" s="7" t="s">
        <v>414</v>
      </c>
      <c r="D62" s="7" t="s">
        <v>156</v>
      </c>
      <c r="E62" s="6">
        <v>70000000</v>
      </c>
      <c r="F62" s="6">
        <v>0</v>
      </c>
      <c r="G62" s="6">
        <v>0</v>
      </c>
      <c r="H62" s="6">
        <v>70000000</v>
      </c>
      <c r="I62" s="6">
        <v>0</v>
      </c>
      <c r="J62" s="6">
        <v>70000000</v>
      </c>
      <c r="K62" s="6">
        <v>5314000</v>
      </c>
      <c r="L62" s="6">
        <v>46550300</v>
      </c>
      <c r="M62" s="6">
        <v>5314000</v>
      </c>
      <c r="N62" s="6">
        <v>46550300</v>
      </c>
      <c r="O62" s="5">
        <v>100</v>
      </c>
    </row>
    <row r="63" spans="1:15" x14ac:dyDescent="0.25">
      <c r="A63" s="4" t="s">
        <v>1867</v>
      </c>
      <c r="B63" s="4" t="s">
        <v>413</v>
      </c>
      <c r="C63" s="7" t="s">
        <v>412</v>
      </c>
      <c r="D63" s="7" t="s">
        <v>153</v>
      </c>
      <c r="E63" s="6">
        <v>50000000</v>
      </c>
      <c r="F63" s="6">
        <v>0</v>
      </c>
      <c r="G63" s="6">
        <v>0</v>
      </c>
      <c r="H63" s="6">
        <v>50000000</v>
      </c>
      <c r="I63" s="6">
        <v>0</v>
      </c>
      <c r="J63" s="6">
        <v>50000000</v>
      </c>
      <c r="K63" s="6">
        <v>3542300</v>
      </c>
      <c r="L63" s="6">
        <v>31031700</v>
      </c>
      <c r="M63" s="6">
        <v>3542300</v>
      </c>
      <c r="N63" s="6">
        <v>31031700</v>
      </c>
      <c r="O63" s="5">
        <v>100</v>
      </c>
    </row>
    <row r="64" spans="1:15" x14ac:dyDescent="0.25">
      <c r="A64" s="4" t="s">
        <v>1867</v>
      </c>
      <c r="B64" s="4" t="s">
        <v>411</v>
      </c>
      <c r="C64" s="7" t="s">
        <v>410</v>
      </c>
      <c r="D64" s="7" t="s">
        <v>150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1867</v>
      </c>
      <c r="B65" s="4" t="s">
        <v>409</v>
      </c>
      <c r="C65" s="7" t="s">
        <v>408</v>
      </c>
      <c r="D65" s="7" t="s">
        <v>147</v>
      </c>
      <c r="E65" s="6">
        <v>15000000</v>
      </c>
      <c r="F65" s="6">
        <v>0</v>
      </c>
      <c r="G65" s="6">
        <v>0</v>
      </c>
      <c r="H65" s="6">
        <v>15000000</v>
      </c>
      <c r="I65" s="6">
        <v>0</v>
      </c>
      <c r="J65" s="6">
        <v>15000000</v>
      </c>
      <c r="K65" s="6">
        <v>0</v>
      </c>
      <c r="L65" s="6">
        <v>11385187</v>
      </c>
      <c r="M65" s="6">
        <v>0</v>
      </c>
      <c r="N65" s="6">
        <v>11385187</v>
      </c>
      <c r="O65" s="5">
        <v>100</v>
      </c>
    </row>
    <row r="66" spans="1:15" x14ac:dyDescent="0.25">
      <c r="A66" s="4" t="s">
        <v>1867</v>
      </c>
      <c r="B66" s="4" t="s">
        <v>407</v>
      </c>
      <c r="C66" s="7" t="s">
        <v>406</v>
      </c>
      <c r="D66" s="7" t="s">
        <v>144</v>
      </c>
      <c r="E66" s="6">
        <v>15000000</v>
      </c>
      <c r="F66" s="6">
        <v>0</v>
      </c>
      <c r="G66" s="6">
        <v>0</v>
      </c>
      <c r="H66" s="6">
        <v>15000000</v>
      </c>
      <c r="I66" s="6">
        <v>0</v>
      </c>
      <c r="J66" s="6">
        <v>15000000</v>
      </c>
      <c r="K66" s="6">
        <v>0</v>
      </c>
      <c r="L66" s="6">
        <v>11385187</v>
      </c>
      <c r="M66" s="6">
        <v>0</v>
      </c>
      <c r="N66" s="6">
        <v>11385187</v>
      </c>
      <c r="O66" s="5">
        <v>100</v>
      </c>
    </row>
    <row r="67" spans="1:15" x14ac:dyDescent="0.25">
      <c r="A67" s="4" t="s">
        <v>1867</v>
      </c>
      <c r="B67" s="4" t="s">
        <v>405</v>
      </c>
      <c r="C67" s="7" t="s">
        <v>404</v>
      </c>
      <c r="D67" s="7" t="s">
        <v>403</v>
      </c>
      <c r="E67" s="6">
        <v>4357320540</v>
      </c>
      <c r="F67" s="6">
        <v>0</v>
      </c>
      <c r="G67" s="6">
        <v>618000000</v>
      </c>
      <c r="H67" s="6">
        <v>4975320540</v>
      </c>
      <c r="I67" s="6">
        <v>0</v>
      </c>
      <c r="J67" s="6">
        <v>4975320540</v>
      </c>
      <c r="K67" s="6">
        <v>186597953</v>
      </c>
      <c r="L67" s="6">
        <v>3683312278</v>
      </c>
      <c r="M67" s="6">
        <v>375685298</v>
      </c>
      <c r="N67" s="6">
        <v>2785979235</v>
      </c>
      <c r="O67" s="5">
        <v>76</v>
      </c>
    </row>
    <row r="68" spans="1:15" x14ac:dyDescent="0.25">
      <c r="A68" s="4" t="s">
        <v>1867</v>
      </c>
      <c r="B68" s="4" t="s">
        <v>402</v>
      </c>
      <c r="C68" s="7" t="s">
        <v>401</v>
      </c>
      <c r="D68" s="7" t="s">
        <v>400</v>
      </c>
      <c r="E68" s="6">
        <v>4339320540</v>
      </c>
      <c r="F68" s="6">
        <v>0</v>
      </c>
      <c r="G68" s="6">
        <v>600000000</v>
      </c>
      <c r="H68" s="6">
        <v>4939320540</v>
      </c>
      <c r="I68" s="6">
        <v>0</v>
      </c>
      <c r="J68" s="6">
        <v>4939320540</v>
      </c>
      <c r="K68" s="6">
        <v>185953478</v>
      </c>
      <c r="L68" s="6">
        <v>3671206051</v>
      </c>
      <c r="M68" s="6">
        <v>375685173</v>
      </c>
      <c r="N68" s="6">
        <v>2774617358</v>
      </c>
      <c r="O68" s="5">
        <v>76</v>
      </c>
    </row>
    <row r="69" spans="1:15" x14ac:dyDescent="0.25">
      <c r="A69" s="4" t="s">
        <v>1867</v>
      </c>
      <c r="B69" s="4" t="s">
        <v>399</v>
      </c>
      <c r="C69" s="7" t="s">
        <v>398</v>
      </c>
      <c r="D69" s="7" t="s">
        <v>397</v>
      </c>
      <c r="E69" s="6">
        <v>70000000</v>
      </c>
      <c r="F69" s="6">
        <v>10000000</v>
      </c>
      <c r="G69" s="6">
        <v>10000000</v>
      </c>
      <c r="H69" s="6">
        <v>80000000</v>
      </c>
      <c r="I69" s="6">
        <v>0</v>
      </c>
      <c r="J69" s="6">
        <v>80000000</v>
      </c>
      <c r="K69" s="6">
        <v>60320</v>
      </c>
      <c r="L69" s="6">
        <v>65191220</v>
      </c>
      <c r="M69" s="6">
        <v>6158500</v>
      </c>
      <c r="N69" s="6">
        <v>48818860</v>
      </c>
      <c r="O69" s="5">
        <v>75</v>
      </c>
    </row>
    <row r="70" spans="1:15" x14ac:dyDescent="0.25">
      <c r="A70" s="4" t="s">
        <v>1867</v>
      </c>
      <c r="B70" s="4" t="s">
        <v>396</v>
      </c>
      <c r="C70" s="7" t="s">
        <v>395</v>
      </c>
      <c r="D70" s="7" t="s">
        <v>21</v>
      </c>
      <c r="E70" s="6">
        <v>73000000</v>
      </c>
      <c r="F70" s="6">
        <v>0</v>
      </c>
      <c r="G70" s="6">
        <v>0</v>
      </c>
      <c r="H70" s="6">
        <v>73000000</v>
      </c>
      <c r="I70" s="6">
        <v>0</v>
      </c>
      <c r="J70" s="6">
        <v>73000000</v>
      </c>
      <c r="K70" s="6">
        <v>266705</v>
      </c>
      <c r="L70" s="6">
        <v>266705</v>
      </c>
      <c r="M70" s="6">
        <v>0</v>
      </c>
      <c r="N70" s="6">
        <v>0</v>
      </c>
      <c r="O70" s="5">
        <v>0</v>
      </c>
    </row>
    <row r="71" spans="1:15" x14ac:dyDescent="0.25">
      <c r="A71" s="4" t="s">
        <v>1867</v>
      </c>
      <c r="B71" s="4" t="s">
        <v>394</v>
      </c>
      <c r="C71" s="7" t="s">
        <v>393</v>
      </c>
      <c r="D71" s="7" t="s">
        <v>392</v>
      </c>
      <c r="E71" s="6">
        <v>80000000</v>
      </c>
      <c r="F71" s="6">
        <v>0</v>
      </c>
      <c r="G71" s="6">
        <v>0</v>
      </c>
      <c r="H71" s="6">
        <v>80000000</v>
      </c>
      <c r="I71" s="6">
        <v>0</v>
      </c>
      <c r="J71" s="6">
        <v>80000000</v>
      </c>
      <c r="K71" s="6">
        <v>100000</v>
      </c>
      <c r="L71" s="6">
        <v>5132913</v>
      </c>
      <c r="M71" s="6">
        <v>382745</v>
      </c>
      <c r="N71" s="6">
        <v>1075554</v>
      </c>
      <c r="O71" s="5">
        <v>21</v>
      </c>
    </row>
    <row r="72" spans="1:15" x14ac:dyDescent="0.25">
      <c r="A72" s="4" t="s">
        <v>1867</v>
      </c>
      <c r="B72" s="4" t="s">
        <v>391</v>
      </c>
      <c r="C72" s="7" t="s">
        <v>390</v>
      </c>
      <c r="D72" s="7" t="s">
        <v>389</v>
      </c>
      <c r="E72" s="6">
        <v>3000000</v>
      </c>
      <c r="F72" s="6">
        <v>-3000000</v>
      </c>
      <c r="G72" s="6">
        <v>-3000000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</row>
    <row r="73" spans="1:15" x14ac:dyDescent="0.25">
      <c r="A73" s="4" t="s">
        <v>1867</v>
      </c>
      <c r="B73" s="4" t="s">
        <v>388</v>
      </c>
      <c r="C73" s="7" t="s">
        <v>387</v>
      </c>
      <c r="D73" s="7" t="s">
        <v>386</v>
      </c>
      <c r="E73" s="6">
        <v>220000000</v>
      </c>
      <c r="F73" s="6">
        <v>0</v>
      </c>
      <c r="G73" s="6">
        <v>0</v>
      </c>
      <c r="H73" s="6">
        <v>220000000</v>
      </c>
      <c r="I73" s="6">
        <v>0</v>
      </c>
      <c r="J73" s="6">
        <v>220000000</v>
      </c>
      <c r="K73" s="6">
        <v>17428863</v>
      </c>
      <c r="L73" s="6">
        <v>170286006</v>
      </c>
      <c r="M73" s="6">
        <v>15099787</v>
      </c>
      <c r="N73" s="6">
        <v>125146254</v>
      </c>
      <c r="O73" s="5">
        <v>73</v>
      </c>
    </row>
    <row r="74" spans="1:15" x14ac:dyDescent="0.25">
      <c r="A74" s="4" t="s">
        <v>1867</v>
      </c>
      <c r="B74" s="4" t="s">
        <v>385</v>
      </c>
      <c r="C74" s="7" t="s">
        <v>384</v>
      </c>
      <c r="D74" s="7" t="s">
        <v>383</v>
      </c>
      <c r="E74" s="6">
        <v>160000000</v>
      </c>
      <c r="F74" s="6">
        <v>-5000000</v>
      </c>
      <c r="G74" s="6">
        <v>-35000000</v>
      </c>
      <c r="H74" s="6">
        <v>125000000</v>
      </c>
      <c r="I74" s="6">
        <v>0</v>
      </c>
      <c r="J74" s="6">
        <v>125000000</v>
      </c>
      <c r="K74" s="6">
        <v>30027000</v>
      </c>
      <c r="L74" s="6">
        <v>104765846</v>
      </c>
      <c r="M74" s="6">
        <v>8802388</v>
      </c>
      <c r="N74" s="6">
        <v>28762979</v>
      </c>
      <c r="O74" s="5">
        <v>27</v>
      </c>
    </row>
    <row r="75" spans="1:15" x14ac:dyDescent="0.25">
      <c r="A75" s="4" t="s">
        <v>1867</v>
      </c>
      <c r="B75" s="4" t="s">
        <v>382</v>
      </c>
      <c r="C75" s="7" t="s">
        <v>381</v>
      </c>
      <c r="D75" s="7" t="s">
        <v>380</v>
      </c>
      <c r="E75" s="6">
        <v>2500000000</v>
      </c>
      <c r="F75" s="6">
        <v>0</v>
      </c>
      <c r="G75" s="6">
        <v>470000000</v>
      </c>
      <c r="H75" s="6">
        <v>2970000000</v>
      </c>
      <c r="I75" s="6">
        <v>0</v>
      </c>
      <c r="J75" s="6">
        <v>2970000000</v>
      </c>
      <c r="K75" s="6">
        <v>80683880</v>
      </c>
      <c r="L75" s="6">
        <v>2329617318</v>
      </c>
      <c r="M75" s="6">
        <v>237609357</v>
      </c>
      <c r="N75" s="6">
        <v>1778970787</v>
      </c>
      <c r="O75" s="5">
        <v>76</v>
      </c>
    </row>
    <row r="76" spans="1:15" x14ac:dyDescent="0.25">
      <c r="A76" s="4" t="s">
        <v>1867</v>
      </c>
      <c r="B76" s="4" t="s">
        <v>379</v>
      </c>
      <c r="C76" s="7" t="s">
        <v>378</v>
      </c>
      <c r="D76" s="7" t="s">
        <v>377</v>
      </c>
      <c r="E76" s="6">
        <v>2500000000</v>
      </c>
      <c r="F76" s="6">
        <v>560000000</v>
      </c>
      <c r="G76" s="6">
        <v>470000000</v>
      </c>
      <c r="H76" s="6">
        <v>2970000000</v>
      </c>
      <c r="I76" s="6">
        <v>0</v>
      </c>
      <c r="J76" s="6">
        <v>2970000000</v>
      </c>
      <c r="K76" s="6">
        <v>80683880</v>
      </c>
      <c r="L76" s="6">
        <v>2329617318</v>
      </c>
      <c r="M76" s="6">
        <v>237609357</v>
      </c>
      <c r="N76" s="6">
        <v>1778970787</v>
      </c>
      <c r="O76" s="5">
        <v>76</v>
      </c>
    </row>
    <row r="77" spans="1:15" x14ac:dyDescent="0.25">
      <c r="A77" s="4" t="s">
        <v>1867</v>
      </c>
      <c r="B77" s="4" t="s">
        <v>376</v>
      </c>
      <c r="C77" s="7" t="s">
        <v>375</v>
      </c>
      <c r="D77" s="7" t="s">
        <v>1067</v>
      </c>
      <c r="E77" s="6">
        <v>110000000</v>
      </c>
      <c r="F77" s="6">
        <v>8000000</v>
      </c>
      <c r="G77" s="6">
        <v>8000000</v>
      </c>
      <c r="H77" s="6">
        <v>118000000</v>
      </c>
      <c r="I77" s="6">
        <v>0</v>
      </c>
      <c r="J77" s="6">
        <v>118000000</v>
      </c>
      <c r="K77" s="6">
        <v>0</v>
      </c>
      <c r="L77" s="6">
        <v>109000000</v>
      </c>
      <c r="M77" s="6">
        <v>7107674</v>
      </c>
      <c r="N77" s="6">
        <v>50005632</v>
      </c>
      <c r="O77" s="5">
        <v>46</v>
      </c>
    </row>
    <row r="78" spans="1:15" x14ac:dyDescent="0.25">
      <c r="A78" s="4" t="s">
        <v>1867</v>
      </c>
      <c r="B78" s="4" t="s">
        <v>373</v>
      </c>
      <c r="C78" s="7" t="s">
        <v>372</v>
      </c>
      <c r="D78" s="7" t="s">
        <v>371</v>
      </c>
      <c r="E78" s="6">
        <v>130000000</v>
      </c>
      <c r="F78" s="6">
        <v>43000000</v>
      </c>
      <c r="G78" s="6">
        <v>155000000</v>
      </c>
      <c r="H78" s="6">
        <v>285000000</v>
      </c>
      <c r="I78" s="6">
        <v>0</v>
      </c>
      <c r="J78" s="6">
        <v>285000000</v>
      </c>
      <c r="K78" s="6">
        <v>11268653</v>
      </c>
      <c r="L78" s="6">
        <v>240443098</v>
      </c>
      <c r="M78" s="6">
        <v>46024009</v>
      </c>
      <c r="N78" s="6">
        <v>108259219</v>
      </c>
      <c r="O78" s="5">
        <v>45</v>
      </c>
    </row>
    <row r="79" spans="1:15" x14ac:dyDescent="0.25">
      <c r="A79" s="4" t="s">
        <v>1867</v>
      </c>
      <c r="B79" s="4" t="s">
        <v>370</v>
      </c>
      <c r="C79" s="7" t="s">
        <v>369</v>
      </c>
      <c r="D79" s="7" t="s">
        <v>368</v>
      </c>
      <c r="E79" s="6">
        <v>250000000</v>
      </c>
      <c r="F79" s="6">
        <v>-15000000</v>
      </c>
      <c r="G79" s="6">
        <v>-15000000</v>
      </c>
      <c r="H79" s="6">
        <v>235000000</v>
      </c>
      <c r="I79" s="6">
        <v>0</v>
      </c>
      <c r="J79" s="6">
        <v>235000000</v>
      </c>
      <c r="K79" s="6">
        <v>1113974</v>
      </c>
      <c r="L79" s="6">
        <v>219040379</v>
      </c>
      <c r="M79" s="6">
        <v>0</v>
      </c>
      <c r="N79" s="6">
        <v>216106204</v>
      </c>
      <c r="O79" s="5">
        <v>99</v>
      </c>
    </row>
    <row r="80" spans="1:15" x14ac:dyDescent="0.25">
      <c r="A80" s="4" t="s">
        <v>1867</v>
      </c>
      <c r="B80" s="4" t="s">
        <v>367</v>
      </c>
      <c r="C80" s="7" t="s">
        <v>366</v>
      </c>
      <c r="D80" s="7" t="s">
        <v>365</v>
      </c>
      <c r="E80" s="6">
        <v>250000000</v>
      </c>
      <c r="F80" s="6">
        <v>0</v>
      </c>
      <c r="G80" s="6">
        <v>-15000000</v>
      </c>
      <c r="H80" s="6">
        <v>235000000</v>
      </c>
      <c r="I80" s="6">
        <v>0</v>
      </c>
      <c r="J80" s="6">
        <v>235000000</v>
      </c>
      <c r="K80" s="6">
        <v>1113974</v>
      </c>
      <c r="L80" s="6">
        <v>219040379</v>
      </c>
      <c r="M80" s="6">
        <v>0</v>
      </c>
      <c r="N80" s="6">
        <v>216106204</v>
      </c>
      <c r="O80" s="5">
        <v>99</v>
      </c>
    </row>
    <row r="81" spans="1:15" x14ac:dyDescent="0.25">
      <c r="A81" s="4" t="s">
        <v>1867</v>
      </c>
      <c r="B81" s="4" t="s">
        <v>364</v>
      </c>
      <c r="C81" s="7" t="s">
        <v>363</v>
      </c>
      <c r="D81" s="7" t="s">
        <v>362</v>
      </c>
      <c r="E81" s="6">
        <v>501000000</v>
      </c>
      <c r="F81" s="6">
        <v>0</v>
      </c>
      <c r="G81" s="6">
        <v>0</v>
      </c>
      <c r="H81" s="6">
        <v>501000000</v>
      </c>
      <c r="I81" s="6">
        <v>0</v>
      </c>
      <c r="J81" s="6">
        <v>501000000</v>
      </c>
      <c r="K81" s="6">
        <v>45004083</v>
      </c>
      <c r="L81" s="6">
        <v>352814245</v>
      </c>
      <c r="M81" s="6">
        <v>45004083</v>
      </c>
      <c r="N81" s="6">
        <v>352289385</v>
      </c>
      <c r="O81" s="5">
        <v>100</v>
      </c>
    </row>
    <row r="82" spans="1:15" x14ac:dyDescent="0.25">
      <c r="A82" s="4" t="s">
        <v>1867</v>
      </c>
      <c r="B82" s="4" t="s">
        <v>361</v>
      </c>
      <c r="C82" s="7" t="s">
        <v>360</v>
      </c>
      <c r="D82" s="7" t="s">
        <v>359</v>
      </c>
      <c r="E82" s="6">
        <v>200000000</v>
      </c>
      <c r="F82" s="6">
        <v>0</v>
      </c>
      <c r="G82" s="6">
        <v>0</v>
      </c>
      <c r="H82" s="6">
        <v>200000000</v>
      </c>
      <c r="I82" s="6">
        <v>0</v>
      </c>
      <c r="J82" s="6">
        <v>200000000</v>
      </c>
      <c r="K82" s="6">
        <v>15889905</v>
      </c>
      <c r="L82" s="6">
        <v>144007476</v>
      </c>
      <c r="M82" s="6">
        <v>15889905</v>
      </c>
      <c r="N82" s="6">
        <v>143907476</v>
      </c>
      <c r="O82" s="5">
        <v>100</v>
      </c>
    </row>
    <row r="83" spans="1:15" x14ac:dyDescent="0.25">
      <c r="A83" s="4" t="s">
        <v>1867</v>
      </c>
      <c r="B83" s="4" t="s">
        <v>358</v>
      </c>
      <c r="C83" s="7" t="s">
        <v>357</v>
      </c>
      <c r="D83" s="7" t="s">
        <v>715</v>
      </c>
      <c r="E83" s="6">
        <v>110000000</v>
      </c>
      <c r="F83" s="6">
        <v>0</v>
      </c>
      <c r="G83" s="6">
        <v>0</v>
      </c>
      <c r="H83" s="6">
        <v>110000000</v>
      </c>
      <c r="I83" s="6">
        <v>0</v>
      </c>
      <c r="J83" s="6">
        <v>110000000</v>
      </c>
      <c r="K83" s="6">
        <v>17089780</v>
      </c>
      <c r="L83" s="6">
        <v>75599620</v>
      </c>
      <c r="M83" s="6">
        <v>17089780</v>
      </c>
      <c r="N83" s="6">
        <v>75499620</v>
      </c>
      <c r="O83" s="5">
        <v>100</v>
      </c>
    </row>
    <row r="84" spans="1:15" x14ac:dyDescent="0.25">
      <c r="A84" s="4" t="s">
        <v>1867</v>
      </c>
      <c r="B84" s="4" t="s">
        <v>355</v>
      </c>
      <c r="C84" s="7" t="s">
        <v>354</v>
      </c>
      <c r="D84" s="7" t="s">
        <v>353</v>
      </c>
      <c r="E84" s="6">
        <v>65000000</v>
      </c>
      <c r="F84" s="6">
        <v>0</v>
      </c>
      <c r="G84" s="6">
        <v>0</v>
      </c>
      <c r="H84" s="6">
        <v>65000000</v>
      </c>
      <c r="I84" s="6">
        <v>0</v>
      </c>
      <c r="J84" s="6">
        <v>65000000</v>
      </c>
      <c r="K84" s="6">
        <v>1570230</v>
      </c>
      <c r="L84" s="6">
        <v>38742240</v>
      </c>
      <c r="M84" s="6">
        <v>1570230</v>
      </c>
      <c r="N84" s="6">
        <v>38642240</v>
      </c>
      <c r="O84" s="5">
        <v>100</v>
      </c>
    </row>
    <row r="85" spans="1:15" x14ac:dyDescent="0.25">
      <c r="A85" s="4" t="s">
        <v>1867</v>
      </c>
      <c r="B85" s="4" t="s">
        <v>352</v>
      </c>
      <c r="C85" s="7" t="s">
        <v>351</v>
      </c>
      <c r="D85" s="7" t="s">
        <v>1183</v>
      </c>
      <c r="E85" s="6">
        <v>120000000</v>
      </c>
      <c r="F85" s="6">
        <v>0</v>
      </c>
      <c r="G85" s="6">
        <v>0</v>
      </c>
      <c r="H85" s="6">
        <v>120000000</v>
      </c>
      <c r="I85" s="6">
        <v>0</v>
      </c>
      <c r="J85" s="6">
        <v>120000000</v>
      </c>
      <c r="K85" s="6">
        <v>10164348</v>
      </c>
      <c r="L85" s="6">
        <v>91634729</v>
      </c>
      <c r="M85" s="6">
        <v>10164348</v>
      </c>
      <c r="N85" s="6">
        <v>91534729</v>
      </c>
      <c r="O85" s="5">
        <v>100</v>
      </c>
    </row>
    <row r="86" spans="1:15" x14ac:dyDescent="0.25">
      <c r="A86" s="4" t="s">
        <v>1867</v>
      </c>
      <c r="B86" s="4" t="s">
        <v>349</v>
      </c>
      <c r="C86" s="7" t="s">
        <v>348</v>
      </c>
      <c r="D86" s="7" t="s">
        <v>347</v>
      </c>
      <c r="E86" s="6">
        <v>6000000</v>
      </c>
      <c r="F86" s="6">
        <v>0</v>
      </c>
      <c r="G86" s="6">
        <v>0</v>
      </c>
      <c r="H86" s="6">
        <v>6000000</v>
      </c>
      <c r="I86" s="6">
        <v>0</v>
      </c>
      <c r="J86" s="6">
        <v>6000000</v>
      </c>
      <c r="K86" s="6">
        <v>289820</v>
      </c>
      <c r="L86" s="6">
        <v>2830180</v>
      </c>
      <c r="M86" s="6">
        <v>289820</v>
      </c>
      <c r="N86" s="6">
        <v>2705320</v>
      </c>
      <c r="O86" s="5">
        <v>96</v>
      </c>
    </row>
    <row r="87" spans="1:15" x14ac:dyDescent="0.25">
      <c r="A87" s="4" t="s">
        <v>1867</v>
      </c>
      <c r="B87" s="4" t="s">
        <v>346</v>
      </c>
      <c r="C87" s="7" t="s">
        <v>345</v>
      </c>
      <c r="D87" s="7" t="s">
        <v>344</v>
      </c>
      <c r="E87" s="6">
        <v>30000000</v>
      </c>
      <c r="F87" s="6">
        <v>80000000</v>
      </c>
      <c r="G87" s="6">
        <v>80000000</v>
      </c>
      <c r="H87" s="6">
        <v>110000000</v>
      </c>
      <c r="I87" s="6">
        <v>0</v>
      </c>
      <c r="J87" s="6">
        <v>110000000</v>
      </c>
      <c r="K87" s="6">
        <v>0</v>
      </c>
      <c r="L87" s="6">
        <v>28700000</v>
      </c>
      <c r="M87" s="6">
        <v>0</v>
      </c>
      <c r="N87" s="6">
        <v>28700000</v>
      </c>
      <c r="O87" s="5">
        <v>100</v>
      </c>
    </row>
    <row r="88" spans="1:15" x14ac:dyDescent="0.25">
      <c r="A88" s="4" t="s">
        <v>1867</v>
      </c>
      <c r="B88" s="4" t="s">
        <v>343</v>
      </c>
      <c r="C88" s="7" t="s">
        <v>342</v>
      </c>
      <c r="D88" s="7" t="s">
        <v>341</v>
      </c>
      <c r="E88" s="6">
        <v>40000000</v>
      </c>
      <c r="F88" s="6">
        <v>0</v>
      </c>
      <c r="G88" s="6">
        <v>0</v>
      </c>
      <c r="H88" s="6">
        <v>40000000</v>
      </c>
      <c r="I88" s="6">
        <v>0</v>
      </c>
      <c r="J88" s="6">
        <v>40000000</v>
      </c>
      <c r="K88" s="6">
        <v>0</v>
      </c>
      <c r="L88" s="6">
        <v>6443500</v>
      </c>
      <c r="M88" s="6">
        <v>0</v>
      </c>
      <c r="N88" s="6">
        <v>6443500</v>
      </c>
      <c r="O88" s="5">
        <v>100</v>
      </c>
    </row>
    <row r="89" spans="1:15" x14ac:dyDescent="0.25">
      <c r="A89" s="4" t="s">
        <v>1867</v>
      </c>
      <c r="B89" s="4" t="s">
        <v>340</v>
      </c>
      <c r="C89" s="7" t="s">
        <v>339</v>
      </c>
      <c r="D89" s="7" t="s">
        <v>338</v>
      </c>
      <c r="E89" s="6">
        <v>40000000</v>
      </c>
      <c r="F89" s="6">
        <v>0</v>
      </c>
      <c r="G89" s="6">
        <v>0</v>
      </c>
      <c r="H89" s="6">
        <v>40000000</v>
      </c>
      <c r="I89" s="6">
        <v>0</v>
      </c>
      <c r="J89" s="6">
        <v>40000000</v>
      </c>
      <c r="K89" s="6">
        <v>0</v>
      </c>
      <c r="L89" s="6">
        <v>13830380</v>
      </c>
      <c r="M89" s="6">
        <v>4700030</v>
      </c>
      <c r="N89" s="6">
        <v>10380190</v>
      </c>
      <c r="O89" s="5">
        <v>75</v>
      </c>
    </row>
    <row r="90" spans="1:15" x14ac:dyDescent="0.25">
      <c r="A90" s="4" t="s">
        <v>1867</v>
      </c>
      <c r="B90" s="4" t="s">
        <v>337</v>
      </c>
      <c r="C90" s="7" t="s">
        <v>336</v>
      </c>
      <c r="D90" s="7" t="s">
        <v>335</v>
      </c>
      <c r="E90" s="6">
        <v>40000000</v>
      </c>
      <c r="F90" s="6">
        <v>0</v>
      </c>
      <c r="G90" s="6">
        <v>0</v>
      </c>
      <c r="H90" s="6">
        <v>40000000</v>
      </c>
      <c r="I90" s="6">
        <v>0</v>
      </c>
      <c r="J90" s="6">
        <v>40000000</v>
      </c>
      <c r="K90" s="6">
        <v>0</v>
      </c>
      <c r="L90" s="6">
        <v>14765213</v>
      </c>
      <c r="M90" s="6">
        <v>1374600</v>
      </c>
      <c r="N90" s="6">
        <v>13118066</v>
      </c>
      <c r="O90" s="5">
        <v>89</v>
      </c>
    </row>
    <row r="91" spans="1:15" x14ac:dyDescent="0.25">
      <c r="A91" s="4" t="s">
        <v>1867</v>
      </c>
      <c r="B91" s="4" t="s">
        <v>334</v>
      </c>
      <c r="C91" s="7" t="s">
        <v>333</v>
      </c>
      <c r="D91" s="7" t="s">
        <v>332</v>
      </c>
      <c r="E91" s="6">
        <v>40000000</v>
      </c>
      <c r="F91" s="6">
        <v>-36000000</v>
      </c>
      <c r="G91" s="6">
        <v>-36000000</v>
      </c>
      <c r="H91" s="6">
        <v>4000000</v>
      </c>
      <c r="I91" s="6">
        <v>0</v>
      </c>
      <c r="J91" s="6">
        <v>4000000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1867</v>
      </c>
      <c r="B92" s="4" t="s">
        <v>331</v>
      </c>
      <c r="C92" s="7" t="s">
        <v>330</v>
      </c>
      <c r="D92" s="7" t="s">
        <v>329</v>
      </c>
      <c r="E92" s="6">
        <v>40000000</v>
      </c>
      <c r="F92" s="6">
        <v>-34000000</v>
      </c>
      <c r="G92" s="6">
        <v>-34000000</v>
      </c>
      <c r="H92" s="6">
        <v>6000000</v>
      </c>
      <c r="I92" s="6">
        <v>0</v>
      </c>
      <c r="J92" s="6">
        <v>6000000</v>
      </c>
      <c r="K92" s="6">
        <v>0</v>
      </c>
      <c r="L92" s="6">
        <v>5120000</v>
      </c>
      <c r="M92" s="6">
        <v>0</v>
      </c>
      <c r="N92" s="6">
        <v>2880000</v>
      </c>
      <c r="O92" s="5">
        <v>56</v>
      </c>
    </row>
    <row r="93" spans="1:15" x14ac:dyDescent="0.25">
      <c r="A93" s="4" t="s">
        <v>1867</v>
      </c>
      <c r="B93" s="4" t="s">
        <v>328</v>
      </c>
      <c r="C93" s="7" t="s">
        <v>327</v>
      </c>
      <c r="D93" s="7" t="s">
        <v>326</v>
      </c>
      <c r="E93" s="6">
        <v>12320540</v>
      </c>
      <c r="F93" s="6">
        <v>0</v>
      </c>
      <c r="G93" s="6">
        <v>0</v>
      </c>
      <c r="H93" s="6">
        <v>12320540</v>
      </c>
      <c r="I93" s="6">
        <v>0</v>
      </c>
      <c r="J93" s="6">
        <v>12320540</v>
      </c>
      <c r="K93" s="6">
        <v>0</v>
      </c>
      <c r="L93" s="6">
        <v>5789228</v>
      </c>
      <c r="M93" s="6">
        <v>3422000</v>
      </c>
      <c r="N93" s="6">
        <v>3660728</v>
      </c>
      <c r="O93" s="5">
        <v>63</v>
      </c>
    </row>
    <row r="94" spans="1:15" x14ac:dyDescent="0.25">
      <c r="A94" s="4" t="s">
        <v>1867</v>
      </c>
      <c r="B94" s="4" t="s">
        <v>325</v>
      </c>
      <c r="C94" s="7" t="s">
        <v>324</v>
      </c>
      <c r="D94" s="7" t="s">
        <v>323</v>
      </c>
      <c r="E94" s="6">
        <v>18000000</v>
      </c>
      <c r="F94" s="6">
        <v>0</v>
      </c>
      <c r="G94" s="6">
        <v>18000000</v>
      </c>
      <c r="H94" s="6">
        <v>36000000</v>
      </c>
      <c r="I94" s="6">
        <v>0</v>
      </c>
      <c r="J94" s="6">
        <v>36000000</v>
      </c>
      <c r="K94" s="6">
        <v>644475</v>
      </c>
      <c r="L94" s="6">
        <v>12106227</v>
      </c>
      <c r="M94" s="6">
        <v>125</v>
      </c>
      <c r="N94" s="6">
        <v>11361877</v>
      </c>
      <c r="O94" s="5">
        <v>94</v>
      </c>
    </row>
    <row r="95" spans="1:15" x14ac:dyDescent="0.25">
      <c r="A95" s="4" t="s">
        <v>1867</v>
      </c>
      <c r="B95" s="4" t="s">
        <v>322</v>
      </c>
      <c r="C95" s="7" t="s">
        <v>321</v>
      </c>
      <c r="D95" s="7" t="s">
        <v>87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</row>
    <row r="96" spans="1:15" x14ac:dyDescent="0.25">
      <c r="A96" s="4" t="s">
        <v>1867</v>
      </c>
      <c r="B96" s="4" t="s">
        <v>320</v>
      </c>
      <c r="C96" s="7" t="s">
        <v>319</v>
      </c>
      <c r="D96" s="7" t="s">
        <v>318</v>
      </c>
      <c r="E96" s="6">
        <v>14000000</v>
      </c>
      <c r="F96" s="6">
        <v>10000000</v>
      </c>
      <c r="G96" s="6">
        <v>10000000</v>
      </c>
      <c r="H96" s="6">
        <v>24000000</v>
      </c>
      <c r="I96" s="6">
        <v>0</v>
      </c>
      <c r="J96" s="6">
        <v>24000000</v>
      </c>
      <c r="K96" s="6">
        <v>0</v>
      </c>
      <c r="L96" s="6">
        <v>5116962</v>
      </c>
      <c r="M96" s="6">
        <v>0</v>
      </c>
      <c r="N96" s="6">
        <v>5016962</v>
      </c>
      <c r="O96" s="5">
        <v>98</v>
      </c>
    </row>
    <row r="97" spans="1:15" x14ac:dyDescent="0.25">
      <c r="A97" s="4" t="s">
        <v>1867</v>
      </c>
      <c r="B97" s="4" t="s">
        <v>317</v>
      </c>
      <c r="C97" s="7" t="s">
        <v>316</v>
      </c>
      <c r="D97" s="7" t="s">
        <v>1032</v>
      </c>
      <c r="E97" s="6">
        <v>2000000</v>
      </c>
      <c r="F97" s="6">
        <v>0</v>
      </c>
      <c r="G97" s="6">
        <v>0</v>
      </c>
      <c r="H97" s="6">
        <v>2000000</v>
      </c>
      <c r="I97" s="6">
        <v>0</v>
      </c>
      <c r="J97" s="6">
        <v>2000000</v>
      </c>
      <c r="K97" s="6">
        <v>125</v>
      </c>
      <c r="L97" s="6">
        <v>1190115</v>
      </c>
      <c r="M97" s="6">
        <v>125</v>
      </c>
      <c r="N97" s="6">
        <v>1190115</v>
      </c>
      <c r="O97" s="5">
        <v>100</v>
      </c>
    </row>
    <row r="98" spans="1:15" x14ac:dyDescent="0.25">
      <c r="A98" s="4" t="s">
        <v>1867</v>
      </c>
      <c r="B98" s="4" t="s">
        <v>314</v>
      </c>
      <c r="C98" s="7" t="s">
        <v>313</v>
      </c>
      <c r="D98" s="7" t="s">
        <v>312</v>
      </c>
      <c r="E98" s="6">
        <v>0</v>
      </c>
      <c r="F98" s="6">
        <v>0</v>
      </c>
      <c r="G98" s="6">
        <v>8000000</v>
      </c>
      <c r="H98" s="6">
        <v>8000000</v>
      </c>
      <c r="I98" s="6">
        <v>0</v>
      </c>
      <c r="J98" s="6">
        <v>8000000</v>
      </c>
      <c r="K98" s="6">
        <v>644350</v>
      </c>
      <c r="L98" s="6">
        <v>5799150</v>
      </c>
      <c r="M98" s="6">
        <v>0</v>
      </c>
      <c r="N98" s="6">
        <v>5154800</v>
      </c>
      <c r="O98" s="5">
        <v>89</v>
      </c>
    </row>
    <row r="99" spans="1:15" x14ac:dyDescent="0.25">
      <c r="A99" s="4" t="s">
        <v>1867</v>
      </c>
      <c r="B99" s="4" t="s">
        <v>311</v>
      </c>
      <c r="C99" s="7" t="s">
        <v>310</v>
      </c>
      <c r="D99" s="7" t="s">
        <v>309</v>
      </c>
      <c r="E99" s="6">
        <v>0</v>
      </c>
      <c r="F99" s="6">
        <v>0</v>
      </c>
      <c r="G99" s="6">
        <v>8000000</v>
      </c>
      <c r="H99" s="6">
        <v>8000000</v>
      </c>
      <c r="I99" s="6">
        <v>0</v>
      </c>
      <c r="J99" s="6">
        <v>8000000</v>
      </c>
      <c r="K99" s="6">
        <v>644350</v>
      </c>
      <c r="L99" s="6">
        <v>5799150</v>
      </c>
      <c r="M99" s="6">
        <v>0</v>
      </c>
      <c r="N99" s="6">
        <v>5154800</v>
      </c>
      <c r="O99" s="5">
        <v>89</v>
      </c>
    </row>
    <row r="100" spans="1:15" x14ac:dyDescent="0.25">
      <c r="A100" s="4" t="s">
        <v>1867</v>
      </c>
      <c r="B100" s="4" t="s">
        <v>308</v>
      </c>
      <c r="C100" s="7" t="s">
        <v>307</v>
      </c>
      <c r="D100" s="7" t="s">
        <v>306</v>
      </c>
      <c r="E100" s="6">
        <v>2000000</v>
      </c>
      <c r="F100" s="6">
        <v>0</v>
      </c>
      <c r="G100" s="6">
        <v>0</v>
      </c>
      <c r="H100" s="6">
        <v>2000000</v>
      </c>
      <c r="I100" s="6">
        <v>0</v>
      </c>
      <c r="J100" s="6">
        <v>2000000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1867</v>
      </c>
      <c r="B101" s="4" t="s">
        <v>305</v>
      </c>
      <c r="C101" s="7" t="s">
        <v>304</v>
      </c>
      <c r="D101" s="7" t="s">
        <v>303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</row>
    <row r="102" spans="1:15" x14ac:dyDescent="0.25">
      <c r="A102" s="4" t="s">
        <v>1867</v>
      </c>
      <c r="B102" s="4" t="s">
        <v>302</v>
      </c>
      <c r="C102" s="7" t="s">
        <v>301</v>
      </c>
      <c r="D102" s="7" t="s">
        <v>300</v>
      </c>
      <c r="E102" s="6">
        <v>411016000</v>
      </c>
      <c r="F102" s="6">
        <v>0</v>
      </c>
      <c r="G102" s="6">
        <v>274708600</v>
      </c>
      <c r="H102" s="6">
        <v>685724600</v>
      </c>
      <c r="I102" s="6">
        <v>0</v>
      </c>
      <c r="J102" s="6">
        <v>685724600</v>
      </c>
      <c r="K102" s="6">
        <v>12395644</v>
      </c>
      <c r="L102" s="6">
        <v>562051131</v>
      </c>
      <c r="M102" s="6">
        <v>16381065</v>
      </c>
      <c r="N102" s="6">
        <v>547972026</v>
      </c>
      <c r="O102" s="5">
        <v>97</v>
      </c>
    </row>
    <row r="103" spans="1:15" x14ac:dyDescent="0.25">
      <c r="A103" s="4" t="s">
        <v>1867</v>
      </c>
      <c r="B103" s="4" t="s">
        <v>299</v>
      </c>
      <c r="C103" s="7" t="s">
        <v>298</v>
      </c>
      <c r="D103" s="7" t="s">
        <v>696</v>
      </c>
      <c r="E103" s="6">
        <v>300000000</v>
      </c>
      <c r="F103" s="6">
        <v>0</v>
      </c>
      <c r="G103" s="6">
        <v>297230438</v>
      </c>
      <c r="H103" s="6">
        <v>597230438</v>
      </c>
      <c r="I103" s="6">
        <v>0</v>
      </c>
      <c r="J103" s="6">
        <v>597230438</v>
      </c>
      <c r="K103" s="6">
        <v>12395644</v>
      </c>
      <c r="L103" s="6">
        <v>548233434</v>
      </c>
      <c r="M103" s="6">
        <v>15333065</v>
      </c>
      <c r="N103" s="6">
        <v>534446614</v>
      </c>
      <c r="O103" s="5">
        <v>97</v>
      </c>
    </row>
    <row r="104" spans="1:15" x14ac:dyDescent="0.25">
      <c r="A104" s="4" t="s">
        <v>1867</v>
      </c>
      <c r="B104" s="4" t="s">
        <v>296</v>
      </c>
      <c r="C104" s="7" t="s">
        <v>295</v>
      </c>
      <c r="D104" s="7" t="s">
        <v>695</v>
      </c>
      <c r="E104" s="6">
        <v>111016000</v>
      </c>
      <c r="F104" s="6">
        <v>0</v>
      </c>
      <c r="G104" s="6">
        <v>-22521838</v>
      </c>
      <c r="H104" s="6">
        <v>88494162</v>
      </c>
      <c r="I104" s="6">
        <v>0</v>
      </c>
      <c r="J104" s="6">
        <v>88494162</v>
      </c>
      <c r="K104" s="6">
        <v>0</v>
      </c>
      <c r="L104" s="6">
        <v>13817697</v>
      </c>
      <c r="M104" s="6">
        <v>1048000</v>
      </c>
      <c r="N104" s="6">
        <v>13525412</v>
      </c>
      <c r="O104" s="5">
        <v>98</v>
      </c>
    </row>
    <row r="105" spans="1:15" x14ac:dyDescent="0.25">
      <c r="A105" s="4" t="s">
        <v>1867</v>
      </c>
      <c r="B105" s="4" t="s">
        <v>293</v>
      </c>
      <c r="C105" s="7" t="s">
        <v>292</v>
      </c>
      <c r="D105" s="7" t="s">
        <v>291</v>
      </c>
      <c r="E105" s="6">
        <v>37593000000</v>
      </c>
      <c r="F105" s="6">
        <v>0</v>
      </c>
      <c r="G105" s="6">
        <v>10660915647</v>
      </c>
      <c r="H105" s="6">
        <v>48253915647</v>
      </c>
      <c r="I105" s="6">
        <v>0</v>
      </c>
      <c r="J105" s="6">
        <v>48253915647</v>
      </c>
      <c r="K105" s="6">
        <v>4636776205</v>
      </c>
      <c r="L105" s="6">
        <v>36088495483</v>
      </c>
      <c r="M105" s="6">
        <v>3097622129</v>
      </c>
      <c r="N105" s="6">
        <v>27260214371</v>
      </c>
      <c r="O105" s="5">
        <v>76</v>
      </c>
    </row>
    <row r="106" spans="1:15" x14ac:dyDescent="0.25">
      <c r="A106" s="4" t="s">
        <v>1867</v>
      </c>
      <c r="B106" s="4" t="s">
        <v>290</v>
      </c>
      <c r="C106" s="7" t="s">
        <v>289</v>
      </c>
      <c r="D106" s="7" t="s">
        <v>692</v>
      </c>
      <c r="E106" s="6">
        <v>37593000000</v>
      </c>
      <c r="F106" s="6">
        <v>0</v>
      </c>
      <c r="G106" s="6">
        <v>10660915647</v>
      </c>
      <c r="H106" s="6">
        <v>48253915647</v>
      </c>
      <c r="I106" s="6">
        <v>0</v>
      </c>
      <c r="J106" s="6">
        <v>48253915647</v>
      </c>
      <c r="K106" s="6">
        <v>4636776205</v>
      </c>
      <c r="L106" s="6">
        <v>36088495483</v>
      </c>
      <c r="M106" s="6">
        <v>3097622129</v>
      </c>
      <c r="N106" s="6">
        <v>27260214371</v>
      </c>
      <c r="O106" s="5">
        <v>76</v>
      </c>
    </row>
    <row r="107" spans="1:15" x14ac:dyDescent="0.25">
      <c r="A107" s="4" t="s">
        <v>1867</v>
      </c>
      <c r="B107" s="4" t="s">
        <v>287</v>
      </c>
      <c r="C107" s="7" t="s">
        <v>286</v>
      </c>
      <c r="D107" s="7" t="s">
        <v>285</v>
      </c>
      <c r="E107" s="6">
        <v>13655992715</v>
      </c>
      <c r="F107" s="6">
        <v>0</v>
      </c>
      <c r="G107" s="6">
        <v>888820064</v>
      </c>
      <c r="H107" s="6">
        <v>14544812779</v>
      </c>
      <c r="I107" s="6">
        <v>0</v>
      </c>
      <c r="J107" s="6">
        <v>14544812779</v>
      </c>
      <c r="K107" s="6">
        <v>1105432615</v>
      </c>
      <c r="L107" s="6">
        <v>9653264634</v>
      </c>
      <c r="M107" s="6">
        <v>1081774588</v>
      </c>
      <c r="N107" s="6">
        <v>9629606607</v>
      </c>
      <c r="O107" s="5">
        <v>100</v>
      </c>
    </row>
    <row r="108" spans="1:15" x14ac:dyDescent="0.25">
      <c r="A108" s="4" t="s">
        <v>1867</v>
      </c>
      <c r="B108" s="4" t="s">
        <v>284</v>
      </c>
      <c r="C108" s="7" t="s">
        <v>283</v>
      </c>
      <c r="D108" s="7" t="s">
        <v>689</v>
      </c>
      <c r="E108" s="6">
        <v>10876000000</v>
      </c>
      <c r="F108" s="6">
        <v>0</v>
      </c>
      <c r="G108" s="6">
        <v>-340000000</v>
      </c>
      <c r="H108" s="6">
        <v>10536000000</v>
      </c>
      <c r="I108" s="6">
        <v>0</v>
      </c>
      <c r="J108" s="6">
        <v>10536000000</v>
      </c>
      <c r="K108" s="6">
        <v>711607854</v>
      </c>
      <c r="L108" s="6">
        <v>7037288121</v>
      </c>
      <c r="M108" s="6">
        <v>703159527</v>
      </c>
      <c r="N108" s="6">
        <v>7028839794</v>
      </c>
      <c r="O108" s="5">
        <v>100</v>
      </c>
    </row>
    <row r="109" spans="1:15" x14ac:dyDescent="0.25">
      <c r="A109" s="4" t="s">
        <v>1867</v>
      </c>
      <c r="B109" s="4" t="s">
        <v>281</v>
      </c>
      <c r="C109" s="7" t="s">
        <v>280</v>
      </c>
      <c r="D109" s="7" t="s">
        <v>279</v>
      </c>
      <c r="E109" s="6">
        <v>6400000000</v>
      </c>
      <c r="F109" s="6">
        <v>-217415636</v>
      </c>
      <c r="G109" s="6">
        <v>-217415636</v>
      </c>
      <c r="H109" s="6">
        <v>6182584364</v>
      </c>
      <c r="I109" s="6">
        <v>0</v>
      </c>
      <c r="J109" s="6">
        <v>6182584364</v>
      </c>
      <c r="K109" s="6">
        <v>516111205</v>
      </c>
      <c r="L109" s="6">
        <v>4487610300</v>
      </c>
      <c r="M109" s="6">
        <v>516111205</v>
      </c>
      <c r="N109" s="6">
        <v>4487610300</v>
      </c>
      <c r="O109" s="5">
        <v>100</v>
      </c>
    </row>
    <row r="110" spans="1:15" x14ac:dyDescent="0.25">
      <c r="A110" s="4" t="s">
        <v>1867</v>
      </c>
      <c r="B110" s="4" t="s">
        <v>278</v>
      </c>
      <c r="C110" s="7" t="s">
        <v>277</v>
      </c>
      <c r="D110" s="7" t="s">
        <v>276</v>
      </c>
      <c r="E110" s="6">
        <v>120000000</v>
      </c>
      <c r="F110" s="6">
        <v>0</v>
      </c>
      <c r="G110" s="6">
        <v>0</v>
      </c>
      <c r="H110" s="6">
        <v>120000000</v>
      </c>
      <c r="I110" s="6">
        <v>0</v>
      </c>
      <c r="J110" s="6">
        <v>120000000</v>
      </c>
      <c r="K110" s="6">
        <v>8562733</v>
      </c>
      <c r="L110" s="6">
        <v>76615828</v>
      </c>
      <c r="M110" s="6">
        <v>8562733</v>
      </c>
      <c r="N110" s="6">
        <v>76615828</v>
      </c>
      <c r="O110" s="5">
        <v>100</v>
      </c>
    </row>
    <row r="111" spans="1:15" ht="21" x14ac:dyDescent="0.25">
      <c r="A111" s="4" t="s">
        <v>1867</v>
      </c>
      <c r="B111" s="4" t="s">
        <v>275</v>
      </c>
      <c r="C111" s="7" t="s">
        <v>274</v>
      </c>
      <c r="D111" s="7" t="s">
        <v>273</v>
      </c>
      <c r="E111" s="6">
        <v>130000000</v>
      </c>
      <c r="F111" s="6">
        <v>0</v>
      </c>
      <c r="G111" s="6">
        <v>0</v>
      </c>
      <c r="H111" s="6">
        <v>130000000</v>
      </c>
      <c r="I111" s="6">
        <v>0</v>
      </c>
      <c r="J111" s="6">
        <v>130000000</v>
      </c>
      <c r="K111" s="6">
        <v>15520393</v>
      </c>
      <c r="L111" s="6">
        <v>101915964</v>
      </c>
      <c r="M111" s="6">
        <v>15520393</v>
      </c>
      <c r="N111" s="6">
        <v>101915964</v>
      </c>
      <c r="O111" s="5">
        <v>100</v>
      </c>
    </row>
    <row r="112" spans="1:15" x14ac:dyDescent="0.25">
      <c r="A112" s="4" t="s">
        <v>1867</v>
      </c>
      <c r="B112" s="4" t="s">
        <v>272</v>
      </c>
      <c r="C112" s="7" t="s">
        <v>271</v>
      </c>
      <c r="D112" s="7" t="s">
        <v>270</v>
      </c>
      <c r="E112" s="6">
        <v>35000000</v>
      </c>
      <c r="F112" s="6">
        <v>0</v>
      </c>
      <c r="G112" s="6">
        <v>0</v>
      </c>
      <c r="H112" s="6">
        <v>35000000</v>
      </c>
      <c r="I112" s="6">
        <v>0</v>
      </c>
      <c r="J112" s="6">
        <v>35000000</v>
      </c>
      <c r="K112" s="6">
        <v>1915783</v>
      </c>
      <c r="L112" s="6">
        <v>17877675</v>
      </c>
      <c r="M112" s="6">
        <v>1915783</v>
      </c>
      <c r="N112" s="6">
        <v>17877675</v>
      </c>
      <c r="O112" s="5">
        <v>100</v>
      </c>
    </row>
    <row r="113" spans="1:15" x14ac:dyDescent="0.25">
      <c r="A113" s="4" t="s">
        <v>1867</v>
      </c>
      <c r="B113" s="4" t="s">
        <v>269</v>
      </c>
      <c r="C113" s="7" t="s">
        <v>268</v>
      </c>
      <c r="D113" s="7" t="s">
        <v>683</v>
      </c>
      <c r="E113" s="6">
        <v>40000000</v>
      </c>
      <c r="F113" s="6">
        <v>0</v>
      </c>
      <c r="G113" s="6">
        <v>0</v>
      </c>
      <c r="H113" s="6">
        <v>40000000</v>
      </c>
      <c r="I113" s="6">
        <v>0</v>
      </c>
      <c r="J113" s="6">
        <v>40000000</v>
      </c>
      <c r="K113" s="6">
        <v>2367908</v>
      </c>
      <c r="L113" s="6">
        <v>19804131</v>
      </c>
      <c r="M113" s="6">
        <v>2367908</v>
      </c>
      <c r="N113" s="6">
        <v>19804131</v>
      </c>
      <c r="O113" s="5">
        <v>100</v>
      </c>
    </row>
    <row r="114" spans="1:15" x14ac:dyDescent="0.25">
      <c r="A114" s="4" t="s">
        <v>1867</v>
      </c>
      <c r="B114" s="4" t="s">
        <v>266</v>
      </c>
      <c r="C114" s="7" t="s">
        <v>265</v>
      </c>
      <c r="D114" s="7" t="s">
        <v>264</v>
      </c>
      <c r="E114" s="6">
        <v>230000000</v>
      </c>
      <c r="F114" s="6">
        <v>0</v>
      </c>
      <c r="G114" s="6">
        <v>0</v>
      </c>
      <c r="H114" s="6">
        <v>230000000</v>
      </c>
      <c r="I114" s="6">
        <v>0</v>
      </c>
      <c r="J114" s="6">
        <v>230000000</v>
      </c>
      <c r="K114" s="6">
        <v>14351955</v>
      </c>
      <c r="L114" s="6">
        <v>154460358</v>
      </c>
      <c r="M114" s="6">
        <v>14351955</v>
      </c>
      <c r="N114" s="6">
        <v>154460358</v>
      </c>
      <c r="O114" s="5">
        <v>100</v>
      </c>
    </row>
    <row r="115" spans="1:15" x14ac:dyDescent="0.25">
      <c r="A115" s="4" t="s">
        <v>1867</v>
      </c>
      <c r="B115" s="4" t="s">
        <v>263</v>
      </c>
      <c r="C115" s="7" t="s">
        <v>262</v>
      </c>
      <c r="D115" s="7" t="s">
        <v>261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</row>
    <row r="116" spans="1:15" x14ac:dyDescent="0.25">
      <c r="A116" s="4" t="s">
        <v>1867</v>
      </c>
      <c r="B116" s="4" t="s">
        <v>260</v>
      </c>
      <c r="C116" s="7" t="s">
        <v>259</v>
      </c>
      <c r="D116" s="7" t="s">
        <v>258</v>
      </c>
      <c r="E116" s="6">
        <v>900000000</v>
      </c>
      <c r="F116" s="6">
        <v>-140000000</v>
      </c>
      <c r="G116" s="6">
        <v>-140000000</v>
      </c>
      <c r="H116" s="6">
        <v>760000000</v>
      </c>
      <c r="I116" s="6">
        <v>0</v>
      </c>
      <c r="J116" s="6">
        <v>760000000</v>
      </c>
      <c r="K116" s="6">
        <v>0</v>
      </c>
      <c r="L116" s="6">
        <v>753017639</v>
      </c>
      <c r="M116" s="6">
        <v>0</v>
      </c>
      <c r="N116" s="6">
        <v>753017639</v>
      </c>
      <c r="O116" s="5">
        <v>100</v>
      </c>
    </row>
    <row r="117" spans="1:15" x14ac:dyDescent="0.25">
      <c r="A117" s="4" t="s">
        <v>1867</v>
      </c>
      <c r="B117" s="4" t="s">
        <v>257</v>
      </c>
      <c r="C117" s="7" t="s">
        <v>256</v>
      </c>
      <c r="D117" s="7" t="s">
        <v>255</v>
      </c>
      <c r="E117" s="6">
        <v>900000000</v>
      </c>
      <c r="F117" s="6">
        <v>0</v>
      </c>
      <c r="G117" s="6">
        <v>0</v>
      </c>
      <c r="H117" s="6">
        <v>900000000</v>
      </c>
      <c r="I117" s="6">
        <v>0</v>
      </c>
      <c r="J117" s="6">
        <v>900000000</v>
      </c>
      <c r="K117" s="6">
        <v>8355384</v>
      </c>
      <c r="L117" s="6">
        <v>28176290</v>
      </c>
      <c r="M117" s="6">
        <v>8355384</v>
      </c>
      <c r="N117" s="6">
        <v>28176290</v>
      </c>
      <c r="O117" s="5">
        <v>100</v>
      </c>
    </row>
    <row r="118" spans="1:15" x14ac:dyDescent="0.25">
      <c r="A118" s="4" t="s">
        <v>1867</v>
      </c>
      <c r="B118" s="4" t="s">
        <v>254</v>
      </c>
      <c r="C118" s="7" t="s">
        <v>253</v>
      </c>
      <c r="D118" s="7" t="s">
        <v>252</v>
      </c>
      <c r="E118" s="6">
        <v>500000000</v>
      </c>
      <c r="F118" s="6">
        <v>0</v>
      </c>
      <c r="G118" s="6">
        <v>0</v>
      </c>
      <c r="H118" s="6">
        <v>500000000</v>
      </c>
      <c r="I118" s="6">
        <v>0</v>
      </c>
      <c r="J118" s="6">
        <v>500000000</v>
      </c>
      <c r="K118" s="6">
        <v>12788856</v>
      </c>
      <c r="L118" s="6">
        <v>185972580</v>
      </c>
      <c r="M118" s="6">
        <v>12788856</v>
      </c>
      <c r="N118" s="6">
        <v>185972580</v>
      </c>
      <c r="O118" s="5">
        <v>100</v>
      </c>
    </row>
    <row r="119" spans="1:15" x14ac:dyDescent="0.25">
      <c r="A119" s="4" t="s">
        <v>1867</v>
      </c>
      <c r="B119" s="4" t="s">
        <v>251</v>
      </c>
      <c r="C119" s="7" t="s">
        <v>250</v>
      </c>
      <c r="D119" s="7" t="s">
        <v>249</v>
      </c>
      <c r="E119" s="6">
        <v>1000000000</v>
      </c>
      <c r="F119" s="6">
        <v>0</v>
      </c>
      <c r="G119" s="6">
        <v>0</v>
      </c>
      <c r="H119" s="6">
        <v>1000000000</v>
      </c>
      <c r="I119" s="6">
        <v>0</v>
      </c>
      <c r="J119" s="6">
        <v>1000000000</v>
      </c>
      <c r="K119" s="6">
        <v>87409884</v>
      </c>
      <c r="L119" s="6">
        <v>767379002</v>
      </c>
      <c r="M119" s="6">
        <v>87409884</v>
      </c>
      <c r="N119" s="6">
        <v>767379002</v>
      </c>
      <c r="O119" s="5">
        <v>100</v>
      </c>
    </row>
    <row r="120" spans="1:15" x14ac:dyDescent="0.25">
      <c r="A120" s="4" t="s">
        <v>1867</v>
      </c>
      <c r="B120" s="4" t="s">
        <v>248</v>
      </c>
      <c r="C120" s="7" t="s">
        <v>247</v>
      </c>
      <c r="D120" s="7" t="s">
        <v>246</v>
      </c>
      <c r="E120" s="6">
        <v>330000000</v>
      </c>
      <c r="F120" s="6">
        <v>0</v>
      </c>
      <c r="G120" s="6">
        <v>0</v>
      </c>
      <c r="H120" s="6">
        <v>330000000</v>
      </c>
      <c r="I120" s="6">
        <v>0</v>
      </c>
      <c r="J120" s="6">
        <v>330000000</v>
      </c>
      <c r="K120" s="6">
        <v>25396790</v>
      </c>
      <c r="L120" s="6">
        <v>224120815</v>
      </c>
      <c r="M120" s="6">
        <v>25396790</v>
      </c>
      <c r="N120" s="6">
        <v>224120815</v>
      </c>
      <c r="O120" s="5">
        <v>100</v>
      </c>
    </row>
    <row r="121" spans="1:15" x14ac:dyDescent="0.25">
      <c r="A121" s="4" t="s">
        <v>1867</v>
      </c>
      <c r="B121" s="4" t="s">
        <v>245</v>
      </c>
      <c r="C121" s="7" t="s">
        <v>244</v>
      </c>
      <c r="D121" s="7" t="s">
        <v>243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1867</v>
      </c>
      <c r="B122" s="4" t="s">
        <v>242</v>
      </c>
      <c r="C122" s="7" t="s">
        <v>241</v>
      </c>
      <c r="D122" s="7" t="s">
        <v>240</v>
      </c>
      <c r="E122" s="6">
        <v>6000000</v>
      </c>
      <c r="F122" s="6">
        <v>0</v>
      </c>
      <c r="G122" s="6">
        <v>0</v>
      </c>
      <c r="H122" s="6">
        <v>6000000</v>
      </c>
      <c r="I122" s="6">
        <v>0</v>
      </c>
      <c r="J122" s="6">
        <v>6000000</v>
      </c>
      <c r="K122" s="6">
        <v>469637</v>
      </c>
      <c r="L122" s="6">
        <v>4226734</v>
      </c>
      <c r="M122" s="6">
        <v>469637</v>
      </c>
      <c r="N122" s="6">
        <v>4226734</v>
      </c>
      <c r="O122" s="5">
        <v>100</v>
      </c>
    </row>
    <row r="123" spans="1:15" x14ac:dyDescent="0.25">
      <c r="A123" s="4" t="s">
        <v>1867</v>
      </c>
      <c r="B123" s="4" t="s">
        <v>239</v>
      </c>
      <c r="C123" s="7" t="s">
        <v>238</v>
      </c>
      <c r="D123" s="7" t="s">
        <v>237</v>
      </c>
      <c r="E123" s="6">
        <v>2000000</v>
      </c>
      <c r="F123" s="6">
        <v>0</v>
      </c>
      <c r="G123" s="6">
        <v>0</v>
      </c>
      <c r="H123" s="6">
        <v>2000000</v>
      </c>
      <c r="I123" s="6">
        <v>0</v>
      </c>
      <c r="J123" s="6">
        <v>2000000</v>
      </c>
      <c r="K123" s="6">
        <v>34160</v>
      </c>
      <c r="L123" s="6">
        <v>307440</v>
      </c>
      <c r="M123" s="6">
        <v>34160</v>
      </c>
      <c r="N123" s="6">
        <v>307440</v>
      </c>
      <c r="O123" s="5">
        <v>100</v>
      </c>
    </row>
    <row r="124" spans="1:15" x14ac:dyDescent="0.25">
      <c r="A124" s="4" t="s">
        <v>1867</v>
      </c>
      <c r="B124" s="4" t="s">
        <v>236</v>
      </c>
      <c r="C124" s="7" t="s">
        <v>235</v>
      </c>
      <c r="D124" s="7" t="s">
        <v>234</v>
      </c>
      <c r="E124" s="6">
        <v>50000000</v>
      </c>
      <c r="F124" s="6">
        <v>8415636</v>
      </c>
      <c r="G124" s="6">
        <v>8415636</v>
      </c>
      <c r="H124" s="6">
        <v>58415636</v>
      </c>
      <c r="I124" s="6">
        <v>0</v>
      </c>
      <c r="J124" s="6">
        <v>58415636</v>
      </c>
      <c r="K124" s="6">
        <v>8522414</v>
      </c>
      <c r="L124" s="6">
        <v>54174867</v>
      </c>
      <c r="M124" s="6">
        <v>8522414</v>
      </c>
      <c r="N124" s="6">
        <v>54174867</v>
      </c>
      <c r="O124" s="5">
        <v>100</v>
      </c>
    </row>
    <row r="125" spans="1:15" x14ac:dyDescent="0.25">
      <c r="A125" s="4" t="s">
        <v>1867</v>
      </c>
      <c r="B125" s="4" t="s">
        <v>233</v>
      </c>
      <c r="C125" s="7" t="s">
        <v>232</v>
      </c>
      <c r="D125" s="7" t="s">
        <v>231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1867</v>
      </c>
      <c r="B126" s="4" t="s">
        <v>230</v>
      </c>
      <c r="C126" s="7" t="s">
        <v>229</v>
      </c>
      <c r="D126" s="7" t="s">
        <v>228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1867</v>
      </c>
      <c r="B127" s="4" t="s">
        <v>227</v>
      </c>
      <c r="C127" s="7" t="s">
        <v>226</v>
      </c>
      <c r="D127" s="7" t="s">
        <v>225</v>
      </c>
      <c r="E127" s="6">
        <v>3000000</v>
      </c>
      <c r="F127" s="6">
        <v>0</v>
      </c>
      <c r="G127" s="6">
        <v>9000000</v>
      </c>
      <c r="H127" s="6">
        <v>12000000</v>
      </c>
      <c r="I127" s="6">
        <v>0</v>
      </c>
      <c r="J127" s="6">
        <v>12000000</v>
      </c>
      <c r="K127" s="6">
        <v>8448327</v>
      </c>
      <c r="L127" s="6">
        <v>10205647</v>
      </c>
      <c r="M127" s="6">
        <v>0</v>
      </c>
      <c r="N127" s="6">
        <v>1757320</v>
      </c>
      <c r="O127" s="5">
        <v>17</v>
      </c>
    </row>
    <row r="128" spans="1:15" x14ac:dyDescent="0.25">
      <c r="A128" s="4" t="s">
        <v>1867</v>
      </c>
      <c r="B128" s="4" t="s">
        <v>224</v>
      </c>
      <c r="C128" s="7" t="s">
        <v>223</v>
      </c>
      <c r="D128" s="7" t="s">
        <v>222</v>
      </c>
      <c r="E128" s="6">
        <v>3000000</v>
      </c>
      <c r="F128" s="6">
        <v>0</v>
      </c>
      <c r="G128" s="6">
        <v>0</v>
      </c>
      <c r="H128" s="6">
        <v>3000000</v>
      </c>
      <c r="I128" s="6">
        <v>0</v>
      </c>
      <c r="J128" s="6">
        <v>3000000</v>
      </c>
      <c r="K128" s="6">
        <v>0</v>
      </c>
      <c r="L128" s="6">
        <v>1757320</v>
      </c>
      <c r="M128" s="6">
        <v>0</v>
      </c>
      <c r="N128" s="6">
        <v>1757320</v>
      </c>
      <c r="O128" s="5">
        <v>100</v>
      </c>
    </row>
    <row r="129" spans="1:15" x14ac:dyDescent="0.25">
      <c r="A129" s="4" t="s">
        <v>1867</v>
      </c>
      <c r="B129" s="4" t="s">
        <v>221</v>
      </c>
      <c r="C129" s="7" t="s">
        <v>220</v>
      </c>
      <c r="D129" s="7" t="s">
        <v>219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1867</v>
      </c>
      <c r="B130" s="4" t="s">
        <v>218</v>
      </c>
      <c r="C130" s="7" t="s">
        <v>217</v>
      </c>
      <c r="D130" s="7" t="s">
        <v>216</v>
      </c>
      <c r="E130" s="6">
        <v>0</v>
      </c>
      <c r="F130" s="6">
        <v>9000000</v>
      </c>
      <c r="G130" s="6">
        <v>9000000</v>
      </c>
      <c r="H130" s="6">
        <v>9000000</v>
      </c>
      <c r="I130" s="6">
        <v>0</v>
      </c>
      <c r="J130" s="6">
        <v>9000000</v>
      </c>
      <c r="K130" s="6">
        <v>8448327</v>
      </c>
      <c r="L130" s="6">
        <v>8448327</v>
      </c>
      <c r="M130" s="6">
        <v>0</v>
      </c>
      <c r="N130" s="6">
        <v>0</v>
      </c>
      <c r="O130" s="5">
        <v>0</v>
      </c>
    </row>
    <row r="131" spans="1:15" x14ac:dyDescent="0.25">
      <c r="A131" s="4" t="s">
        <v>1867</v>
      </c>
      <c r="B131" s="4" t="s">
        <v>215</v>
      </c>
      <c r="C131" s="7" t="s">
        <v>214</v>
      </c>
      <c r="D131" s="7" t="s">
        <v>213</v>
      </c>
      <c r="E131" s="6">
        <v>50000000</v>
      </c>
      <c r="F131" s="6">
        <v>0</v>
      </c>
      <c r="G131" s="6">
        <v>0</v>
      </c>
      <c r="H131" s="6">
        <v>50000000</v>
      </c>
      <c r="I131" s="6">
        <v>0</v>
      </c>
      <c r="J131" s="6">
        <v>50000000</v>
      </c>
      <c r="K131" s="6">
        <v>1352425</v>
      </c>
      <c r="L131" s="6">
        <v>16844805</v>
      </c>
      <c r="M131" s="6">
        <v>1352425</v>
      </c>
      <c r="N131" s="6">
        <v>16844805</v>
      </c>
      <c r="O131" s="5">
        <v>100</v>
      </c>
    </row>
    <row r="132" spans="1:15" x14ac:dyDescent="0.25">
      <c r="A132" s="4" t="s">
        <v>1867</v>
      </c>
      <c r="B132" s="4" t="s">
        <v>212</v>
      </c>
      <c r="C132" s="7" t="s">
        <v>211</v>
      </c>
      <c r="D132" s="7" t="s">
        <v>210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5">
        <v>0</v>
      </c>
    </row>
    <row r="133" spans="1:15" x14ac:dyDescent="0.25">
      <c r="A133" s="4" t="s">
        <v>1867</v>
      </c>
      <c r="B133" s="4" t="s">
        <v>209</v>
      </c>
      <c r="C133" s="7" t="s">
        <v>208</v>
      </c>
      <c r="D133" s="7" t="s">
        <v>207</v>
      </c>
      <c r="E133" s="6">
        <v>180000000</v>
      </c>
      <c r="F133" s="6">
        <v>0</v>
      </c>
      <c r="G133" s="6">
        <v>0</v>
      </c>
      <c r="H133" s="6">
        <v>180000000</v>
      </c>
      <c r="I133" s="6">
        <v>0</v>
      </c>
      <c r="J133" s="6">
        <v>180000000</v>
      </c>
      <c r="K133" s="6">
        <v>0</v>
      </c>
      <c r="L133" s="6">
        <v>134578046</v>
      </c>
      <c r="M133" s="6">
        <v>0</v>
      </c>
      <c r="N133" s="6">
        <v>134578046</v>
      </c>
      <c r="O133" s="5">
        <v>100</v>
      </c>
    </row>
    <row r="134" spans="1:15" x14ac:dyDescent="0.25">
      <c r="A134" s="4" t="s">
        <v>1867</v>
      </c>
      <c r="B134" s="4" t="s">
        <v>206</v>
      </c>
      <c r="C134" s="7" t="s">
        <v>205</v>
      </c>
      <c r="D134" s="7" t="s">
        <v>204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1867</v>
      </c>
      <c r="B135" s="4" t="s">
        <v>203</v>
      </c>
      <c r="C135" s="7" t="s">
        <v>202</v>
      </c>
      <c r="D135" s="7" t="s">
        <v>201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1867</v>
      </c>
      <c r="B136" s="4" t="s">
        <v>200</v>
      </c>
      <c r="C136" s="7" t="s">
        <v>199</v>
      </c>
      <c r="D136" s="7" t="s">
        <v>198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1867</v>
      </c>
      <c r="B137" s="4" t="s">
        <v>197</v>
      </c>
      <c r="C137" s="7" t="s">
        <v>196</v>
      </c>
      <c r="D137" s="7" t="s">
        <v>195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5">
        <v>0</v>
      </c>
    </row>
    <row r="138" spans="1:15" x14ac:dyDescent="0.25">
      <c r="A138" s="4" t="s">
        <v>1867</v>
      </c>
      <c r="B138" s="4" t="s">
        <v>194</v>
      </c>
      <c r="C138" s="7" t="s">
        <v>193</v>
      </c>
      <c r="D138" s="7" t="s">
        <v>192</v>
      </c>
      <c r="E138" s="6">
        <v>2779992715</v>
      </c>
      <c r="F138" s="6">
        <v>0</v>
      </c>
      <c r="G138" s="6">
        <v>1228820064</v>
      </c>
      <c r="H138" s="6">
        <v>4008812779</v>
      </c>
      <c r="I138" s="6">
        <v>0</v>
      </c>
      <c r="J138" s="6">
        <v>4008812779</v>
      </c>
      <c r="K138" s="6">
        <v>393824761</v>
      </c>
      <c r="L138" s="6">
        <v>2615976513</v>
      </c>
      <c r="M138" s="6">
        <v>378615061</v>
      </c>
      <c r="N138" s="6">
        <v>2600766813</v>
      </c>
      <c r="O138" s="5">
        <v>99</v>
      </c>
    </row>
    <row r="139" spans="1:15" x14ac:dyDescent="0.25">
      <c r="A139" s="4" t="s">
        <v>1867</v>
      </c>
      <c r="B139" s="4" t="s">
        <v>191</v>
      </c>
      <c r="C139" s="7" t="s">
        <v>190</v>
      </c>
      <c r="D139" s="7" t="s">
        <v>189</v>
      </c>
      <c r="E139" s="6">
        <v>1730000000</v>
      </c>
      <c r="F139" s="6">
        <v>0</v>
      </c>
      <c r="G139" s="6">
        <v>912224885</v>
      </c>
      <c r="H139" s="6">
        <v>2642224885</v>
      </c>
      <c r="I139" s="6">
        <v>0</v>
      </c>
      <c r="J139" s="6">
        <v>2642224885</v>
      </c>
      <c r="K139" s="6">
        <v>249217690</v>
      </c>
      <c r="L139" s="6">
        <v>1686805157</v>
      </c>
      <c r="M139" s="6">
        <v>234007990</v>
      </c>
      <c r="N139" s="6">
        <v>1671595457</v>
      </c>
      <c r="O139" s="5">
        <v>99</v>
      </c>
    </row>
    <row r="140" spans="1:15" x14ac:dyDescent="0.25">
      <c r="A140" s="4" t="s">
        <v>1867</v>
      </c>
      <c r="B140" s="4" t="s">
        <v>188</v>
      </c>
      <c r="C140" s="7" t="s">
        <v>187</v>
      </c>
      <c r="D140" s="7" t="s">
        <v>655</v>
      </c>
      <c r="E140" s="6">
        <v>300000000</v>
      </c>
      <c r="F140" s="6">
        <v>136566379</v>
      </c>
      <c r="G140" s="6">
        <v>356566379</v>
      </c>
      <c r="H140" s="6">
        <v>656566379</v>
      </c>
      <c r="I140" s="6">
        <v>0</v>
      </c>
      <c r="J140" s="6">
        <v>656566379</v>
      </c>
      <c r="K140" s="6">
        <v>94962000</v>
      </c>
      <c r="L140" s="6">
        <v>587708000</v>
      </c>
      <c r="M140" s="6">
        <v>94962000</v>
      </c>
      <c r="N140" s="6">
        <v>587708000</v>
      </c>
      <c r="O140" s="5">
        <v>100</v>
      </c>
    </row>
    <row r="141" spans="1:15" x14ac:dyDescent="0.25">
      <c r="A141" s="4" t="s">
        <v>1867</v>
      </c>
      <c r="B141" s="4" t="s">
        <v>185</v>
      </c>
      <c r="C141" s="7" t="s">
        <v>184</v>
      </c>
      <c r="D141" s="7" t="s">
        <v>183</v>
      </c>
      <c r="E141" s="6">
        <v>400000000</v>
      </c>
      <c r="F141" s="6">
        <v>395631528</v>
      </c>
      <c r="G141" s="6">
        <v>215631528</v>
      </c>
      <c r="H141" s="6">
        <v>615631528</v>
      </c>
      <c r="I141" s="6">
        <v>0</v>
      </c>
      <c r="J141" s="6">
        <v>615631528</v>
      </c>
      <c r="K141" s="6">
        <v>58684920</v>
      </c>
      <c r="L141" s="6">
        <v>256833072</v>
      </c>
      <c r="M141" s="6">
        <v>58684920</v>
      </c>
      <c r="N141" s="6">
        <v>256833072</v>
      </c>
      <c r="O141" s="5">
        <v>100</v>
      </c>
    </row>
    <row r="142" spans="1:15" x14ac:dyDescent="0.25">
      <c r="A142" s="4" t="s">
        <v>1867</v>
      </c>
      <c r="B142" s="4" t="s">
        <v>182</v>
      </c>
      <c r="C142" s="7" t="s">
        <v>181</v>
      </c>
      <c r="D142" s="7" t="s">
        <v>180</v>
      </c>
      <c r="E142" s="6">
        <v>500000000</v>
      </c>
      <c r="F142" s="6">
        <v>347633778</v>
      </c>
      <c r="G142" s="6">
        <v>277633778</v>
      </c>
      <c r="H142" s="6">
        <v>777633778</v>
      </c>
      <c r="I142" s="6">
        <v>0</v>
      </c>
      <c r="J142" s="6">
        <v>777633778</v>
      </c>
      <c r="K142" s="6">
        <v>52766470</v>
      </c>
      <c r="L142" s="6">
        <v>461378985</v>
      </c>
      <c r="M142" s="6">
        <v>52766470</v>
      </c>
      <c r="N142" s="6">
        <v>461378985</v>
      </c>
      <c r="O142" s="5">
        <v>100</v>
      </c>
    </row>
    <row r="143" spans="1:15" x14ac:dyDescent="0.25">
      <c r="A143" s="4" t="s">
        <v>1867</v>
      </c>
      <c r="B143" s="4" t="s">
        <v>179</v>
      </c>
      <c r="C143" s="7" t="s">
        <v>178</v>
      </c>
      <c r="D143" s="7" t="s">
        <v>651</v>
      </c>
      <c r="E143" s="6">
        <v>130000000</v>
      </c>
      <c r="F143" s="6">
        <v>62393200</v>
      </c>
      <c r="G143" s="6">
        <v>62393200</v>
      </c>
      <c r="H143" s="6">
        <v>192393200</v>
      </c>
      <c r="I143" s="6">
        <v>0</v>
      </c>
      <c r="J143" s="6">
        <v>192393200</v>
      </c>
      <c r="K143" s="6">
        <v>15209700</v>
      </c>
      <c r="L143" s="6">
        <v>134221500</v>
      </c>
      <c r="M143" s="6">
        <v>0</v>
      </c>
      <c r="N143" s="6">
        <v>119011800</v>
      </c>
      <c r="O143" s="5">
        <v>89</v>
      </c>
    </row>
    <row r="144" spans="1:15" x14ac:dyDescent="0.25">
      <c r="A144" s="4" t="s">
        <v>1867</v>
      </c>
      <c r="B144" s="4" t="s">
        <v>176</v>
      </c>
      <c r="C144" s="7" t="s">
        <v>175</v>
      </c>
      <c r="D144" s="7" t="s">
        <v>174</v>
      </c>
      <c r="E144" s="6">
        <v>400000000</v>
      </c>
      <c r="F144" s="6">
        <v>0</v>
      </c>
      <c r="G144" s="6">
        <v>0</v>
      </c>
      <c r="H144" s="6">
        <v>400000000</v>
      </c>
      <c r="I144" s="6">
        <v>0</v>
      </c>
      <c r="J144" s="6">
        <v>400000000</v>
      </c>
      <c r="K144" s="6">
        <v>27594600</v>
      </c>
      <c r="L144" s="6">
        <v>246663600</v>
      </c>
      <c r="M144" s="6">
        <v>27594600</v>
      </c>
      <c r="N144" s="6">
        <v>246663600</v>
      </c>
      <c r="O144" s="5">
        <v>100</v>
      </c>
    </row>
    <row r="145" spans="1:15" x14ac:dyDescent="0.25">
      <c r="A145" s="4" t="s">
        <v>1867</v>
      </c>
      <c r="B145" s="4" t="s">
        <v>173</v>
      </c>
      <c r="C145" s="7" t="s">
        <v>172</v>
      </c>
      <c r="D145" s="7" t="s">
        <v>171</v>
      </c>
      <c r="E145" s="6">
        <v>989992715</v>
      </c>
      <c r="F145" s="6">
        <v>0</v>
      </c>
      <c r="G145" s="6">
        <v>316595179</v>
      </c>
      <c r="H145" s="6">
        <v>1306587894</v>
      </c>
      <c r="I145" s="6">
        <v>0</v>
      </c>
      <c r="J145" s="6">
        <v>1306587894</v>
      </c>
      <c r="K145" s="6">
        <v>143483458</v>
      </c>
      <c r="L145" s="6">
        <v>887752437</v>
      </c>
      <c r="M145" s="6">
        <v>143483458</v>
      </c>
      <c r="N145" s="6">
        <v>887752437</v>
      </c>
      <c r="O145" s="5">
        <v>100</v>
      </c>
    </row>
    <row r="146" spans="1:15" x14ac:dyDescent="0.25">
      <c r="A146" s="4" t="s">
        <v>1867</v>
      </c>
      <c r="B146" s="4" t="s">
        <v>170</v>
      </c>
      <c r="C146" s="7" t="s">
        <v>169</v>
      </c>
      <c r="D146" s="7" t="s">
        <v>647</v>
      </c>
      <c r="E146" s="6">
        <v>100000000</v>
      </c>
      <c r="F146" s="6">
        <v>44807245</v>
      </c>
      <c r="G146" s="6">
        <v>44807245</v>
      </c>
      <c r="H146" s="6">
        <v>144807245</v>
      </c>
      <c r="I146" s="6">
        <v>0</v>
      </c>
      <c r="J146" s="6">
        <v>144807245</v>
      </c>
      <c r="K146" s="6">
        <v>83556</v>
      </c>
      <c r="L146" s="6">
        <v>99338746</v>
      </c>
      <c r="M146" s="6">
        <v>83556</v>
      </c>
      <c r="N146" s="6">
        <v>99338746</v>
      </c>
      <c r="O146" s="5">
        <v>100</v>
      </c>
    </row>
    <row r="147" spans="1:15" x14ac:dyDescent="0.25">
      <c r="A147" s="4" t="s">
        <v>1867</v>
      </c>
      <c r="B147" s="4" t="s">
        <v>167</v>
      </c>
      <c r="C147" s="7" t="s">
        <v>166</v>
      </c>
      <c r="D147" s="7" t="s">
        <v>165</v>
      </c>
      <c r="E147" s="6">
        <v>335814709</v>
      </c>
      <c r="F147" s="6">
        <v>217754770</v>
      </c>
      <c r="G147" s="6">
        <v>253754770</v>
      </c>
      <c r="H147" s="6">
        <v>589569479</v>
      </c>
      <c r="I147" s="6">
        <v>0</v>
      </c>
      <c r="J147" s="6">
        <v>589569479</v>
      </c>
      <c r="K147" s="6">
        <v>101416335</v>
      </c>
      <c r="L147" s="6">
        <v>442240140</v>
      </c>
      <c r="M147" s="6">
        <v>101416335</v>
      </c>
      <c r="N147" s="6">
        <v>442240140</v>
      </c>
      <c r="O147" s="5">
        <v>100</v>
      </c>
    </row>
    <row r="148" spans="1:15" x14ac:dyDescent="0.25">
      <c r="A148" s="4" t="s">
        <v>1867</v>
      </c>
      <c r="B148" s="4" t="s">
        <v>164</v>
      </c>
      <c r="C148" s="7" t="s">
        <v>163</v>
      </c>
      <c r="D148" s="7" t="s">
        <v>644</v>
      </c>
      <c r="E148" s="6">
        <v>34178006</v>
      </c>
      <c r="F148" s="6">
        <v>24033164</v>
      </c>
      <c r="G148" s="6">
        <v>18033164</v>
      </c>
      <c r="H148" s="6">
        <v>52211170</v>
      </c>
      <c r="I148" s="6">
        <v>0</v>
      </c>
      <c r="J148" s="6">
        <v>52211170</v>
      </c>
      <c r="K148" s="6">
        <v>7493167</v>
      </c>
      <c r="L148" s="6">
        <v>32708199</v>
      </c>
      <c r="M148" s="6">
        <v>7493167</v>
      </c>
      <c r="N148" s="6">
        <v>32708199</v>
      </c>
      <c r="O148" s="5">
        <v>100</v>
      </c>
    </row>
    <row r="149" spans="1:15" x14ac:dyDescent="0.25">
      <c r="A149" s="4" t="s">
        <v>1867</v>
      </c>
      <c r="B149" s="4" t="s">
        <v>161</v>
      </c>
      <c r="C149" s="7" t="s">
        <v>160</v>
      </c>
      <c r="D149" s="7" t="s">
        <v>642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</row>
    <row r="150" spans="1:15" x14ac:dyDescent="0.25">
      <c r="A150" s="4" t="s">
        <v>1867</v>
      </c>
      <c r="B150" s="4" t="s">
        <v>158</v>
      </c>
      <c r="C150" s="7" t="s">
        <v>157</v>
      </c>
      <c r="D150" s="7" t="s">
        <v>156</v>
      </c>
      <c r="E150" s="6">
        <v>310000000</v>
      </c>
      <c r="F150" s="6">
        <v>0</v>
      </c>
      <c r="G150" s="6">
        <v>0</v>
      </c>
      <c r="H150" s="6">
        <v>310000000</v>
      </c>
      <c r="I150" s="6">
        <v>0</v>
      </c>
      <c r="J150" s="6">
        <v>310000000</v>
      </c>
      <c r="K150" s="6">
        <v>20693600</v>
      </c>
      <c r="L150" s="6">
        <v>190137052</v>
      </c>
      <c r="M150" s="6">
        <v>20693600</v>
      </c>
      <c r="N150" s="6">
        <v>190137052</v>
      </c>
      <c r="O150" s="5">
        <v>100</v>
      </c>
    </row>
    <row r="151" spans="1:15" x14ac:dyDescent="0.25">
      <c r="A151" s="4" t="s">
        <v>1867</v>
      </c>
      <c r="B151" s="4" t="s">
        <v>155</v>
      </c>
      <c r="C151" s="7" t="s">
        <v>154</v>
      </c>
      <c r="D151" s="7" t="s">
        <v>153</v>
      </c>
      <c r="E151" s="6">
        <v>210000000</v>
      </c>
      <c r="F151" s="6">
        <v>0</v>
      </c>
      <c r="G151" s="6">
        <v>0</v>
      </c>
      <c r="H151" s="6">
        <v>210000000</v>
      </c>
      <c r="I151" s="6">
        <v>0</v>
      </c>
      <c r="J151" s="6">
        <v>210000000</v>
      </c>
      <c r="K151" s="6">
        <v>13796800</v>
      </c>
      <c r="L151" s="6">
        <v>123328300</v>
      </c>
      <c r="M151" s="6">
        <v>13796800</v>
      </c>
      <c r="N151" s="6">
        <v>123328300</v>
      </c>
      <c r="O151" s="5">
        <v>100</v>
      </c>
    </row>
    <row r="152" spans="1:15" x14ac:dyDescent="0.25">
      <c r="A152" s="4" t="s">
        <v>1867</v>
      </c>
      <c r="B152" s="4" t="s">
        <v>152</v>
      </c>
      <c r="C152" s="7" t="s">
        <v>151</v>
      </c>
      <c r="D152" s="7" t="s">
        <v>150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1867</v>
      </c>
      <c r="B153" s="4" t="s">
        <v>149</v>
      </c>
      <c r="C153" s="7" t="s">
        <v>148</v>
      </c>
      <c r="D153" s="7" t="s">
        <v>147</v>
      </c>
      <c r="E153" s="6">
        <v>60000000</v>
      </c>
      <c r="F153" s="6">
        <v>0</v>
      </c>
      <c r="G153" s="6">
        <v>0</v>
      </c>
      <c r="H153" s="6">
        <v>60000000</v>
      </c>
      <c r="I153" s="6">
        <v>0</v>
      </c>
      <c r="J153" s="6">
        <v>60000000</v>
      </c>
      <c r="K153" s="6">
        <v>1123613</v>
      </c>
      <c r="L153" s="6">
        <v>41418919</v>
      </c>
      <c r="M153" s="6">
        <v>1123613</v>
      </c>
      <c r="N153" s="6">
        <v>41418919</v>
      </c>
      <c r="O153" s="5">
        <v>100</v>
      </c>
    </row>
    <row r="154" spans="1:15" x14ac:dyDescent="0.25">
      <c r="A154" s="4" t="s">
        <v>1867</v>
      </c>
      <c r="B154" s="4" t="s">
        <v>146</v>
      </c>
      <c r="C154" s="7" t="s">
        <v>145</v>
      </c>
      <c r="D154" s="7" t="s">
        <v>144</v>
      </c>
      <c r="E154" s="6">
        <v>60000000</v>
      </c>
      <c r="F154" s="6">
        <v>0</v>
      </c>
      <c r="G154" s="6">
        <v>0</v>
      </c>
      <c r="H154" s="6">
        <v>60000000</v>
      </c>
      <c r="I154" s="6">
        <v>0</v>
      </c>
      <c r="J154" s="6">
        <v>60000000</v>
      </c>
      <c r="K154" s="6">
        <v>1123613</v>
      </c>
      <c r="L154" s="6">
        <v>41418919</v>
      </c>
      <c r="M154" s="6">
        <v>1123613</v>
      </c>
      <c r="N154" s="6">
        <v>41418919</v>
      </c>
      <c r="O154" s="5">
        <v>100</v>
      </c>
    </row>
    <row r="155" spans="1:15" x14ac:dyDescent="0.25">
      <c r="A155" s="4" t="s">
        <v>1867</v>
      </c>
      <c r="B155" s="4" t="s">
        <v>143</v>
      </c>
      <c r="C155" s="7" t="s">
        <v>142</v>
      </c>
      <c r="D155" s="7" t="s">
        <v>141</v>
      </c>
      <c r="E155" s="6">
        <v>3290000000</v>
      </c>
      <c r="F155" s="6">
        <v>0</v>
      </c>
      <c r="G155" s="6">
        <v>422000000</v>
      </c>
      <c r="H155" s="6">
        <v>3712000000</v>
      </c>
      <c r="I155" s="6">
        <v>0</v>
      </c>
      <c r="J155" s="6">
        <v>3712000000</v>
      </c>
      <c r="K155" s="6">
        <v>233132296</v>
      </c>
      <c r="L155" s="6">
        <v>2631926410</v>
      </c>
      <c r="M155" s="6">
        <v>159619096</v>
      </c>
      <c r="N155" s="6">
        <v>1200501173</v>
      </c>
      <c r="O155" s="5">
        <v>46</v>
      </c>
    </row>
    <row r="156" spans="1:15" x14ac:dyDescent="0.25">
      <c r="A156" s="4" t="s">
        <v>1867</v>
      </c>
      <c r="B156" s="4" t="s">
        <v>140</v>
      </c>
      <c r="C156" s="7" t="s">
        <v>139</v>
      </c>
      <c r="D156" s="7" t="s">
        <v>634</v>
      </c>
      <c r="E156" s="6">
        <v>3290000000</v>
      </c>
      <c r="F156" s="6">
        <v>0</v>
      </c>
      <c r="G156" s="6">
        <v>422000000</v>
      </c>
      <c r="H156" s="6">
        <v>3712000000</v>
      </c>
      <c r="I156" s="6">
        <v>0</v>
      </c>
      <c r="J156" s="6">
        <v>3712000000</v>
      </c>
      <c r="K156" s="6">
        <v>233132296</v>
      </c>
      <c r="L156" s="6">
        <v>2631926410</v>
      </c>
      <c r="M156" s="6">
        <v>159619096</v>
      </c>
      <c r="N156" s="6">
        <v>1200501173</v>
      </c>
      <c r="O156" s="5">
        <v>46</v>
      </c>
    </row>
    <row r="157" spans="1:15" x14ac:dyDescent="0.25">
      <c r="A157" s="4" t="s">
        <v>1867</v>
      </c>
      <c r="B157" s="4" t="s">
        <v>137</v>
      </c>
      <c r="C157" s="7" t="s">
        <v>136</v>
      </c>
      <c r="D157" s="7" t="s">
        <v>135</v>
      </c>
      <c r="E157" s="6">
        <v>1100000000</v>
      </c>
      <c r="F157" s="6">
        <v>-70000000</v>
      </c>
      <c r="G157" s="6">
        <v>-70000000</v>
      </c>
      <c r="H157" s="6">
        <v>1030000000</v>
      </c>
      <c r="I157" s="6">
        <v>0</v>
      </c>
      <c r="J157" s="6">
        <v>1030000000</v>
      </c>
      <c r="K157" s="6">
        <v>16569374</v>
      </c>
      <c r="L157" s="6">
        <v>656183050</v>
      </c>
      <c r="M157" s="6">
        <v>58074954</v>
      </c>
      <c r="N157" s="6">
        <v>302258011</v>
      </c>
      <c r="O157" s="5">
        <v>46</v>
      </c>
    </row>
    <row r="158" spans="1:15" x14ac:dyDescent="0.25">
      <c r="A158" s="4" t="s">
        <v>1867</v>
      </c>
      <c r="B158" s="4" t="s">
        <v>134</v>
      </c>
      <c r="C158" s="7" t="s">
        <v>133</v>
      </c>
      <c r="D158" s="7" t="s">
        <v>631</v>
      </c>
      <c r="E158" s="6">
        <v>2000000000</v>
      </c>
      <c r="F158" s="6">
        <v>312000000</v>
      </c>
      <c r="G158" s="6">
        <v>312000000</v>
      </c>
      <c r="H158" s="6">
        <v>2312000000</v>
      </c>
      <c r="I158" s="6">
        <v>0</v>
      </c>
      <c r="J158" s="6">
        <v>2312000000</v>
      </c>
      <c r="K158" s="6">
        <v>191396052</v>
      </c>
      <c r="L158" s="6">
        <v>1805437480</v>
      </c>
      <c r="M158" s="6">
        <v>90544273</v>
      </c>
      <c r="N158" s="6">
        <v>788171536</v>
      </c>
      <c r="O158" s="5">
        <v>44</v>
      </c>
    </row>
    <row r="159" spans="1:15" x14ac:dyDescent="0.25">
      <c r="A159" s="4" t="s">
        <v>1867</v>
      </c>
      <c r="B159" s="4" t="s">
        <v>131</v>
      </c>
      <c r="C159" s="7" t="s">
        <v>130</v>
      </c>
      <c r="D159" s="7" t="s">
        <v>129</v>
      </c>
      <c r="E159" s="6">
        <v>40000000</v>
      </c>
      <c r="F159" s="6">
        <v>-30000000</v>
      </c>
      <c r="G159" s="6">
        <v>30000000</v>
      </c>
      <c r="H159" s="6">
        <v>70000000</v>
      </c>
      <c r="I159" s="6">
        <v>0</v>
      </c>
      <c r="J159" s="6">
        <v>70000000</v>
      </c>
      <c r="K159" s="6">
        <v>0</v>
      </c>
      <c r="L159" s="6">
        <v>52250000</v>
      </c>
      <c r="M159" s="6">
        <v>0</v>
      </c>
      <c r="N159" s="6">
        <v>52200000</v>
      </c>
      <c r="O159" s="5">
        <v>100</v>
      </c>
    </row>
    <row r="160" spans="1:15" x14ac:dyDescent="0.25">
      <c r="A160" s="4" t="s">
        <v>1867</v>
      </c>
      <c r="B160" s="4" t="s">
        <v>128</v>
      </c>
      <c r="C160" s="7" t="s">
        <v>127</v>
      </c>
      <c r="D160" s="7" t="s">
        <v>126</v>
      </c>
      <c r="E160" s="6">
        <v>150000000</v>
      </c>
      <c r="F160" s="6">
        <v>150000000</v>
      </c>
      <c r="G160" s="6">
        <v>150000000</v>
      </c>
      <c r="H160" s="6">
        <v>300000000</v>
      </c>
      <c r="I160" s="6">
        <v>0</v>
      </c>
      <c r="J160" s="6">
        <v>300000000</v>
      </c>
      <c r="K160" s="6">
        <v>25166870</v>
      </c>
      <c r="L160" s="6">
        <v>118055880</v>
      </c>
      <c r="M160" s="6">
        <v>10999869</v>
      </c>
      <c r="N160" s="6">
        <v>57871626</v>
      </c>
      <c r="O160" s="5">
        <v>49</v>
      </c>
    </row>
    <row r="161" spans="1:15" x14ac:dyDescent="0.25">
      <c r="A161" s="4" t="s">
        <v>1867</v>
      </c>
      <c r="B161" s="4" t="s">
        <v>125</v>
      </c>
      <c r="C161" s="7" t="s">
        <v>124</v>
      </c>
      <c r="D161" s="7" t="s">
        <v>123</v>
      </c>
      <c r="E161" s="6">
        <v>19692889205</v>
      </c>
      <c r="F161" s="6">
        <v>0</v>
      </c>
      <c r="G161" s="6">
        <v>7997214605</v>
      </c>
      <c r="H161" s="6">
        <v>27690103810</v>
      </c>
      <c r="I161" s="6">
        <v>0</v>
      </c>
      <c r="J161" s="6">
        <v>27690103810</v>
      </c>
      <c r="K161" s="6">
        <v>3298211294</v>
      </c>
      <c r="L161" s="6">
        <v>22483994805</v>
      </c>
      <c r="M161" s="6">
        <v>1847804167</v>
      </c>
      <c r="N161" s="6">
        <v>15310595137</v>
      </c>
      <c r="O161" s="5">
        <v>68</v>
      </c>
    </row>
    <row r="162" spans="1:15" x14ac:dyDescent="0.25">
      <c r="A162" s="4" t="s">
        <v>1867</v>
      </c>
      <c r="B162" s="4" t="s">
        <v>122</v>
      </c>
      <c r="C162" s="7" t="s">
        <v>121</v>
      </c>
      <c r="D162" s="7" t="s">
        <v>120</v>
      </c>
      <c r="E162" s="6">
        <v>160000000</v>
      </c>
      <c r="F162" s="6">
        <v>20000000</v>
      </c>
      <c r="G162" s="6">
        <v>100000000</v>
      </c>
      <c r="H162" s="6">
        <v>260000000</v>
      </c>
      <c r="I162" s="6">
        <v>0</v>
      </c>
      <c r="J162" s="6">
        <v>260000000</v>
      </c>
      <c r="K162" s="6">
        <v>82332500</v>
      </c>
      <c r="L162" s="6">
        <v>232112128</v>
      </c>
      <c r="M162" s="6">
        <v>28519600</v>
      </c>
      <c r="N162" s="6">
        <v>103955753</v>
      </c>
      <c r="O162" s="5">
        <v>45</v>
      </c>
    </row>
    <row r="163" spans="1:15" x14ac:dyDescent="0.25">
      <c r="A163" s="4" t="s">
        <v>1867</v>
      </c>
      <c r="B163" s="4" t="s">
        <v>119</v>
      </c>
      <c r="C163" s="7" t="s">
        <v>118</v>
      </c>
      <c r="D163" s="7" t="s">
        <v>117</v>
      </c>
      <c r="E163" s="6">
        <v>70000000</v>
      </c>
      <c r="F163" s="6">
        <v>10000000</v>
      </c>
      <c r="G163" s="6">
        <v>10000000</v>
      </c>
      <c r="H163" s="6">
        <v>80000000</v>
      </c>
      <c r="I163" s="6">
        <v>0</v>
      </c>
      <c r="J163" s="6">
        <v>80000000</v>
      </c>
      <c r="K163" s="6">
        <v>0</v>
      </c>
      <c r="L163" s="6">
        <v>66422450</v>
      </c>
      <c r="M163" s="6">
        <v>7645225</v>
      </c>
      <c r="N163" s="6">
        <v>47550817</v>
      </c>
      <c r="O163" s="5">
        <v>72</v>
      </c>
    </row>
    <row r="164" spans="1:15" x14ac:dyDescent="0.25">
      <c r="A164" s="4" t="s">
        <v>1867</v>
      </c>
      <c r="B164" s="4" t="s">
        <v>116</v>
      </c>
      <c r="C164" s="7" t="s">
        <v>115</v>
      </c>
      <c r="D164" s="7" t="s">
        <v>114</v>
      </c>
      <c r="E164" s="6">
        <v>50000000</v>
      </c>
      <c r="F164" s="6">
        <v>-15000000</v>
      </c>
      <c r="G164" s="6">
        <v>-15000000</v>
      </c>
      <c r="H164" s="6">
        <v>35000000</v>
      </c>
      <c r="I164" s="6">
        <v>0</v>
      </c>
      <c r="J164" s="6">
        <v>35000000</v>
      </c>
      <c r="K164" s="6">
        <v>8000000</v>
      </c>
      <c r="L164" s="6">
        <v>21000000</v>
      </c>
      <c r="M164" s="6">
        <v>2606250</v>
      </c>
      <c r="N164" s="6">
        <v>5964550</v>
      </c>
      <c r="O164" s="5">
        <v>28</v>
      </c>
    </row>
    <row r="165" spans="1:15" x14ac:dyDescent="0.25">
      <c r="A165" s="4" t="s">
        <v>1867</v>
      </c>
      <c r="B165" s="4" t="s">
        <v>113</v>
      </c>
      <c r="C165" s="7" t="s">
        <v>112</v>
      </c>
      <c r="D165" s="7" t="s">
        <v>111</v>
      </c>
      <c r="E165" s="6">
        <v>50000000</v>
      </c>
      <c r="F165" s="6">
        <v>-37000000</v>
      </c>
      <c r="G165" s="6">
        <v>3000000</v>
      </c>
      <c r="H165" s="6">
        <v>53000000</v>
      </c>
      <c r="I165" s="6">
        <v>0</v>
      </c>
      <c r="J165" s="6">
        <v>53000000</v>
      </c>
      <c r="K165" s="6">
        <v>0</v>
      </c>
      <c r="L165" s="6">
        <v>33000000</v>
      </c>
      <c r="M165" s="6">
        <v>2397000</v>
      </c>
      <c r="N165" s="6">
        <v>9919600</v>
      </c>
      <c r="O165" s="5">
        <v>30</v>
      </c>
    </row>
    <row r="166" spans="1:15" x14ac:dyDescent="0.25">
      <c r="A166" s="4" t="s">
        <v>1867</v>
      </c>
      <c r="B166" s="4" t="s">
        <v>110</v>
      </c>
      <c r="C166" s="7" t="s">
        <v>109</v>
      </c>
      <c r="D166" s="7" t="s">
        <v>108</v>
      </c>
      <c r="E166" s="6">
        <v>18612889205</v>
      </c>
      <c r="F166" s="6">
        <v>0</v>
      </c>
      <c r="G166" s="6">
        <v>7899214605</v>
      </c>
      <c r="H166" s="6">
        <v>26512103810</v>
      </c>
      <c r="I166" s="6">
        <v>0</v>
      </c>
      <c r="J166" s="6">
        <v>26512103810</v>
      </c>
      <c r="K166" s="6">
        <v>3205358794</v>
      </c>
      <c r="L166" s="6">
        <v>21508894227</v>
      </c>
      <c r="M166" s="6">
        <v>1740476092</v>
      </c>
      <c r="N166" s="6">
        <v>14656170525</v>
      </c>
      <c r="O166" s="5">
        <v>68</v>
      </c>
    </row>
    <row r="167" spans="1:15" x14ac:dyDescent="0.25">
      <c r="A167" s="4" t="s">
        <v>1867</v>
      </c>
      <c r="B167" s="4" t="s">
        <v>924</v>
      </c>
      <c r="C167" s="7" t="s">
        <v>923</v>
      </c>
      <c r="D167" s="7" t="s">
        <v>622</v>
      </c>
      <c r="E167" s="6">
        <v>4112889205</v>
      </c>
      <c r="F167" s="6">
        <v>930000000</v>
      </c>
      <c r="G167" s="6">
        <v>1739214605</v>
      </c>
      <c r="H167" s="6">
        <v>5852103810</v>
      </c>
      <c r="I167" s="6">
        <v>0</v>
      </c>
      <c r="J167" s="6">
        <v>5852103810</v>
      </c>
      <c r="K167" s="6">
        <v>131774833</v>
      </c>
      <c r="L167" s="6">
        <v>4945286184</v>
      </c>
      <c r="M167" s="6">
        <v>302249746</v>
      </c>
      <c r="N167" s="6">
        <v>2677491826</v>
      </c>
      <c r="O167" s="5">
        <v>54</v>
      </c>
    </row>
    <row r="168" spans="1:15" x14ac:dyDescent="0.25">
      <c r="A168" s="4" t="s">
        <v>1867</v>
      </c>
      <c r="B168" s="4" t="s">
        <v>922</v>
      </c>
      <c r="C168" s="7" t="s">
        <v>921</v>
      </c>
      <c r="D168" s="7" t="s">
        <v>620</v>
      </c>
      <c r="E168" s="6">
        <v>14500000000</v>
      </c>
      <c r="F168" s="6">
        <v>6160000000</v>
      </c>
      <c r="G168" s="6">
        <v>6160000000</v>
      </c>
      <c r="H168" s="6">
        <v>20660000000</v>
      </c>
      <c r="I168" s="6">
        <v>0</v>
      </c>
      <c r="J168" s="6">
        <v>20660000000</v>
      </c>
      <c r="K168" s="6">
        <v>3073583961</v>
      </c>
      <c r="L168" s="6">
        <v>16563608043</v>
      </c>
      <c r="M168" s="6">
        <v>1438226346</v>
      </c>
      <c r="N168" s="6">
        <v>11978678699</v>
      </c>
      <c r="O168" s="5">
        <v>72</v>
      </c>
    </row>
    <row r="169" spans="1:15" x14ac:dyDescent="0.25">
      <c r="A169" s="4" t="s">
        <v>1867</v>
      </c>
      <c r="B169" s="4" t="s">
        <v>101</v>
      </c>
      <c r="C169" s="7" t="s">
        <v>100</v>
      </c>
      <c r="D169" s="7" t="s">
        <v>99</v>
      </c>
      <c r="E169" s="6">
        <v>750000000</v>
      </c>
      <c r="F169" s="6">
        <v>0</v>
      </c>
      <c r="G169" s="6">
        <v>0</v>
      </c>
      <c r="H169" s="6">
        <v>750000000</v>
      </c>
      <c r="I169" s="6">
        <v>0</v>
      </c>
      <c r="J169" s="6">
        <v>750000000</v>
      </c>
      <c r="K169" s="6">
        <v>2520000</v>
      </c>
      <c r="L169" s="6">
        <v>622566000</v>
      </c>
      <c r="M169" s="6">
        <v>66160000</v>
      </c>
      <c r="N169" s="6">
        <v>487033892</v>
      </c>
      <c r="O169" s="5">
        <v>78</v>
      </c>
    </row>
    <row r="170" spans="1:15" x14ac:dyDescent="0.25">
      <c r="A170" s="4" t="s">
        <v>1867</v>
      </c>
      <c r="B170" s="4" t="s">
        <v>98</v>
      </c>
      <c r="C170" s="7" t="s">
        <v>97</v>
      </c>
      <c r="D170" s="7" t="s">
        <v>96</v>
      </c>
      <c r="E170" s="6">
        <v>24641080</v>
      </c>
      <c r="F170" s="6">
        <v>0</v>
      </c>
      <c r="G170" s="6">
        <v>0</v>
      </c>
      <c r="H170" s="6">
        <v>24641080</v>
      </c>
      <c r="I170" s="6">
        <v>0</v>
      </c>
      <c r="J170" s="6">
        <v>24641080</v>
      </c>
      <c r="K170" s="6">
        <v>0</v>
      </c>
      <c r="L170" s="6">
        <v>21721520</v>
      </c>
      <c r="M170" s="6">
        <v>1096200</v>
      </c>
      <c r="N170" s="6">
        <v>21621520</v>
      </c>
      <c r="O170" s="5">
        <v>100</v>
      </c>
    </row>
    <row r="171" spans="1:15" x14ac:dyDescent="0.25">
      <c r="A171" s="4" t="s">
        <v>1867</v>
      </c>
      <c r="B171" s="4" t="s">
        <v>95</v>
      </c>
      <c r="C171" s="7" t="s">
        <v>94</v>
      </c>
      <c r="D171" s="7" t="s">
        <v>615</v>
      </c>
      <c r="E171" s="6">
        <v>24641080</v>
      </c>
      <c r="F171" s="6">
        <v>0</v>
      </c>
      <c r="G171" s="6">
        <v>0</v>
      </c>
      <c r="H171" s="6">
        <v>24641080</v>
      </c>
      <c r="I171" s="6">
        <v>0</v>
      </c>
      <c r="J171" s="6">
        <v>24641080</v>
      </c>
      <c r="K171" s="6">
        <v>0</v>
      </c>
      <c r="L171" s="6">
        <v>21721520</v>
      </c>
      <c r="M171" s="6">
        <v>1096200</v>
      </c>
      <c r="N171" s="6">
        <v>21621520</v>
      </c>
      <c r="O171" s="5">
        <v>100</v>
      </c>
    </row>
    <row r="172" spans="1:15" x14ac:dyDescent="0.25">
      <c r="A172" s="4" t="s">
        <v>1867</v>
      </c>
      <c r="B172" s="4" t="s">
        <v>92</v>
      </c>
      <c r="C172" s="7" t="s">
        <v>91</v>
      </c>
      <c r="D172" s="7" t="s">
        <v>90</v>
      </c>
      <c r="E172" s="6">
        <v>47000000</v>
      </c>
      <c r="F172" s="6">
        <v>0</v>
      </c>
      <c r="G172" s="6">
        <v>3089000</v>
      </c>
      <c r="H172" s="6">
        <v>50089000</v>
      </c>
      <c r="I172" s="6">
        <v>0</v>
      </c>
      <c r="J172" s="6">
        <v>50089000</v>
      </c>
      <c r="K172" s="6">
        <v>0</v>
      </c>
      <c r="L172" s="6">
        <v>50089000</v>
      </c>
      <c r="M172" s="6">
        <v>0</v>
      </c>
      <c r="N172" s="6">
        <v>50089000</v>
      </c>
      <c r="O172" s="5">
        <v>100</v>
      </c>
    </row>
    <row r="173" spans="1:15" x14ac:dyDescent="0.25">
      <c r="A173" s="4" t="s">
        <v>1867</v>
      </c>
      <c r="B173" s="4" t="s">
        <v>89</v>
      </c>
      <c r="C173" s="7" t="s">
        <v>88</v>
      </c>
      <c r="D173" s="7" t="s">
        <v>87</v>
      </c>
      <c r="E173" s="6">
        <v>47000000</v>
      </c>
      <c r="F173" s="6">
        <v>0</v>
      </c>
      <c r="G173" s="6">
        <v>3089000</v>
      </c>
      <c r="H173" s="6">
        <v>50089000</v>
      </c>
      <c r="I173" s="6">
        <v>0</v>
      </c>
      <c r="J173" s="6">
        <v>50089000</v>
      </c>
      <c r="K173" s="6">
        <v>0</v>
      </c>
      <c r="L173" s="6">
        <v>50089000</v>
      </c>
      <c r="M173" s="6">
        <v>0</v>
      </c>
      <c r="N173" s="6">
        <v>50089000</v>
      </c>
      <c r="O173" s="5">
        <v>100</v>
      </c>
    </row>
    <row r="174" spans="1:15" x14ac:dyDescent="0.25">
      <c r="A174" s="4" t="s">
        <v>1867</v>
      </c>
      <c r="B174" s="4" t="s">
        <v>86</v>
      </c>
      <c r="C174" s="7" t="s">
        <v>85</v>
      </c>
      <c r="D174" s="7" t="s">
        <v>611</v>
      </c>
      <c r="E174" s="6">
        <v>882477000</v>
      </c>
      <c r="F174" s="6">
        <v>0</v>
      </c>
      <c r="G174" s="6">
        <v>1349791978</v>
      </c>
      <c r="H174" s="6">
        <v>2232268978</v>
      </c>
      <c r="I174" s="6">
        <v>0</v>
      </c>
      <c r="J174" s="6">
        <v>2232268978</v>
      </c>
      <c r="K174" s="6">
        <v>0</v>
      </c>
      <c r="L174" s="6">
        <v>1247499114</v>
      </c>
      <c r="M174" s="6">
        <v>7328078</v>
      </c>
      <c r="N174" s="6">
        <v>1047800934</v>
      </c>
      <c r="O174" s="5">
        <v>84</v>
      </c>
    </row>
    <row r="175" spans="1:15" x14ac:dyDescent="0.25">
      <c r="A175" s="4" t="s">
        <v>1867</v>
      </c>
      <c r="B175" s="4" t="s">
        <v>912</v>
      </c>
      <c r="C175" s="7" t="s">
        <v>911</v>
      </c>
      <c r="D175" s="7" t="s">
        <v>610</v>
      </c>
      <c r="E175" s="6">
        <v>600000000</v>
      </c>
      <c r="F175" s="6">
        <v>0</v>
      </c>
      <c r="G175" s="6">
        <v>909109134</v>
      </c>
      <c r="H175" s="6">
        <v>1509109134</v>
      </c>
      <c r="I175" s="6">
        <v>0</v>
      </c>
      <c r="J175" s="6">
        <v>1509109134</v>
      </c>
      <c r="K175" s="6">
        <v>0</v>
      </c>
      <c r="L175" s="6">
        <v>1126600058</v>
      </c>
      <c r="M175" s="6">
        <v>5789631</v>
      </c>
      <c r="N175" s="6">
        <v>965342778</v>
      </c>
      <c r="O175" s="5">
        <v>86</v>
      </c>
    </row>
    <row r="176" spans="1:15" x14ac:dyDescent="0.25">
      <c r="A176" s="4" t="s">
        <v>1867</v>
      </c>
      <c r="B176" s="4" t="s">
        <v>910</v>
      </c>
      <c r="C176" s="7" t="s">
        <v>909</v>
      </c>
      <c r="D176" s="7" t="s">
        <v>609</v>
      </c>
      <c r="E176" s="6">
        <v>282477000</v>
      </c>
      <c r="F176" s="6">
        <v>0</v>
      </c>
      <c r="G176" s="6">
        <v>440682844</v>
      </c>
      <c r="H176" s="6">
        <v>723159844</v>
      </c>
      <c r="I176" s="6">
        <v>0</v>
      </c>
      <c r="J176" s="6">
        <v>723159844</v>
      </c>
      <c r="K176" s="6">
        <v>0</v>
      </c>
      <c r="L176" s="6">
        <v>120899056</v>
      </c>
      <c r="M176" s="6">
        <v>1538447</v>
      </c>
      <c r="N176" s="6">
        <v>82458156</v>
      </c>
      <c r="O176" s="5">
        <v>68</v>
      </c>
    </row>
    <row r="177" spans="1:15" x14ac:dyDescent="0.25">
      <c r="A177" s="4" t="s">
        <v>1867</v>
      </c>
      <c r="B177" s="4" t="s">
        <v>77</v>
      </c>
      <c r="C177" s="7" t="s">
        <v>76</v>
      </c>
      <c r="D177" s="7" t="s">
        <v>75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1867</v>
      </c>
      <c r="B178" s="4" t="s">
        <v>74</v>
      </c>
      <c r="C178" s="7" t="s">
        <v>73</v>
      </c>
      <c r="D178" s="7" t="s">
        <v>72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1867</v>
      </c>
      <c r="B179" s="4" t="s">
        <v>71</v>
      </c>
      <c r="C179" s="7" t="s">
        <v>70</v>
      </c>
      <c r="D179" s="7" t="s">
        <v>1872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</row>
    <row r="180" spans="1:15" x14ac:dyDescent="0.25">
      <c r="A180" s="4" t="s">
        <v>1867</v>
      </c>
      <c r="B180" s="4" t="s">
        <v>68</v>
      </c>
      <c r="C180" s="7" t="s">
        <v>67</v>
      </c>
      <c r="D180" s="7" t="s">
        <v>66</v>
      </c>
      <c r="E180" s="6">
        <v>0</v>
      </c>
      <c r="F180" s="6">
        <v>0</v>
      </c>
      <c r="G180" s="6">
        <v>2973847564</v>
      </c>
      <c r="H180" s="6">
        <v>2973847564</v>
      </c>
      <c r="I180" s="6">
        <v>0</v>
      </c>
      <c r="J180" s="6">
        <v>2973847564</v>
      </c>
      <c r="K180" s="6">
        <v>0</v>
      </c>
      <c r="L180" s="6">
        <v>14856578</v>
      </c>
      <c r="M180" s="6">
        <v>0</v>
      </c>
      <c r="N180" s="6">
        <v>0</v>
      </c>
      <c r="O180" s="5">
        <v>0</v>
      </c>
    </row>
    <row r="181" spans="1:15" x14ac:dyDescent="0.25">
      <c r="A181" s="4" t="s">
        <v>1867</v>
      </c>
      <c r="B181" s="4" t="s">
        <v>65</v>
      </c>
      <c r="C181" s="7" t="s">
        <v>64</v>
      </c>
      <c r="D181" s="7" t="s">
        <v>63</v>
      </c>
      <c r="E181" s="6">
        <v>0</v>
      </c>
      <c r="F181" s="6">
        <v>0</v>
      </c>
      <c r="G181" s="6">
        <v>2853740000</v>
      </c>
      <c r="H181" s="6">
        <v>2853740000</v>
      </c>
      <c r="I181" s="6">
        <v>0</v>
      </c>
      <c r="J181" s="6">
        <v>2853740000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</row>
    <row r="182" spans="1:15" x14ac:dyDescent="0.25">
      <c r="A182" s="4" t="s">
        <v>1867</v>
      </c>
      <c r="B182" s="4" t="s">
        <v>62</v>
      </c>
      <c r="C182" s="7" t="s">
        <v>61</v>
      </c>
      <c r="D182" s="7" t="s">
        <v>60</v>
      </c>
      <c r="E182" s="6">
        <v>0</v>
      </c>
      <c r="F182" s="6">
        <v>0</v>
      </c>
      <c r="G182" s="6">
        <v>2853740000</v>
      </c>
      <c r="H182" s="6">
        <v>2853740000</v>
      </c>
      <c r="I182" s="6">
        <v>0</v>
      </c>
      <c r="J182" s="6">
        <v>2853740000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</row>
    <row r="183" spans="1:15" ht="21" x14ac:dyDescent="0.25">
      <c r="A183" s="4" t="s">
        <v>1867</v>
      </c>
      <c r="B183" s="4" t="s">
        <v>59</v>
      </c>
      <c r="C183" s="7" t="s">
        <v>58</v>
      </c>
      <c r="D183" s="7" t="s">
        <v>57</v>
      </c>
      <c r="E183" s="6">
        <v>0</v>
      </c>
      <c r="F183" s="6">
        <v>0</v>
      </c>
      <c r="G183" s="6">
        <v>2853740000</v>
      </c>
      <c r="H183" s="6">
        <v>2853740000</v>
      </c>
      <c r="I183" s="6">
        <v>0</v>
      </c>
      <c r="J183" s="6">
        <v>2853740000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1867</v>
      </c>
      <c r="B184" s="4" t="s">
        <v>56</v>
      </c>
      <c r="C184" s="7" t="s">
        <v>55</v>
      </c>
      <c r="D184" s="7" t="s">
        <v>54</v>
      </c>
      <c r="E184" s="6">
        <v>0</v>
      </c>
      <c r="F184" s="6">
        <v>0</v>
      </c>
      <c r="G184" s="6">
        <v>2853740000</v>
      </c>
      <c r="H184" s="6">
        <v>2853740000</v>
      </c>
      <c r="I184" s="6">
        <v>0</v>
      </c>
      <c r="J184" s="6">
        <v>2853740000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1867</v>
      </c>
      <c r="B185" s="4" t="s">
        <v>51</v>
      </c>
      <c r="C185" s="7" t="s">
        <v>50</v>
      </c>
      <c r="D185" s="7" t="s">
        <v>53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x14ac:dyDescent="0.25">
      <c r="A186" s="4" t="s">
        <v>1867</v>
      </c>
      <c r="B186" s="8" t="s">
        <v>51</v>
      </c>
      <c r="C186" s="7" t="s">
        <v>1437</v>
      </c>
      <c r="D186" s="7" t="s">
        <v>21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ht="40.5" x14ac:dyDescent="0.25">
      <c r="A187" s="4" t="s">
        <v>1867</v>
      </c>
      <c r="B187" s="8" t="s">
        <v>51</v>
      </c>
      <c r="C187" s="7" t="s">
        <v>1437</v>
      </c>
      <c r="D187" s="7" t="s">
        <v>52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x14ac:dyDescent="0.25">
      <c r="A188" s="4" t="s">
        <v>1867</v>
      </c>
      <c r="B188" s="8" t="s">
        <v>51</v>
      </c>
      <c r="C188" s="7" t="s">
        <v>1437</v>
      </c>
      <c r="D188" s="7" t="s">
        <v>19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ht="40.5" x14ac:dyDescent="0.25">
      <c r="A189" s="4" t="s">
        <v>1867</v>
      </c>
      <c r="B189" s="8" t="s">
        <v>51</v>
      </c>
      <c r="C189" s="7" t="s">
        <v>1437</v>
      </c>
      <c r="D189" s="7" t="s">
        <v>49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1867</v>
      </c>
      <c r="B190" s="4" t="s">
        <v>45</v>
      </c>
      <c r="C190" s="7" t="s">
        <v>44</v>
      </c>
      <c r="D190" s="7" t="s">
        <v>48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x14ac:dyDescent="0.25">
      <c r="A191" s="4" t="s">
        <v>1867</v>
      </c>
      <c r="B191" s="8" t="s">
        <v>45</v>
      </c>
      <c r="C191" s="7" t="s">
        <v>1468</v>
      </c>
      <c r="D191" s="7" t="s">
        <v>47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ht="30.75" x14ac:dyDescent="0.25">
      <c r="A192" s="4" t="s">
        <v>1867</v>
      </c>
      <c r="B192" s="8" t="s">
        <v>45</v>
      </c>
      <c r="C192" s="7" t="s">
        <v>1871</v>
      </c>
      <c r="D192" s="7" t="s">
        <v>46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x14ac:dyDescent="0.25">
      <c r="A193" s="4" t="s">
        <v>1867</v>
      </c>
      <c r="B193" s="8" t="s">
        <v>45</v>
      </c>
      <c r="C193" s="7" t="s">
        <v>1468</v>
      </c>
      <c r="D193" s="7" t="s">
        <v>19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ht="21" x14ac:dyDescent="0.25">
      <c r="A194" s="4" t="s">
        <v>1867</v>
      </c>
      <c r="B194" s="8" t="s">
        <v>45</v>
      </c>
      <c r="C194" s="7" t="s">
        <v>1871</v>
      </c>
      <c r="D194" s="7" t="s">
        <v>43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1867</v>
      </c>
      <c r="B195" s="4" t="s">
        <v>39</v>
      </c>
      <c r="C195" s="7" t="s">
        <v>38</v>
      </c>
      <c r="D195" s="7" t="s">
        <v>835</v>
      </c>
      <c r="E195" s="6">
        <v>0</v>
      </c>
      <c r="F195" s="6">
        <v>0</v>
      </c>
      <c r="G195" s="6">
        <v>2853740000</v>
      </c>
      <c r="H195" s="6">
        <v>2853740000</v>
      </c>
      <c r="I195" s="6">
        <v>0</v>
      </c>
      <c r="J195" s="6">
        <v>2853740000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1867</v>
      </c>
      <c r="B196" s="8" t="s">
        <v>39</v>
      </c>
      <c r="C196" s="7" t="s">
        <v>1463</v>
      </c>
      <c r="D196" s="7" t="s">
        <v>41</v>
      </c>
      <c r="E196" s="6">
        <v>0</v>
      </c>
      <c r="F196" s="6">
        <v>0</v>
      </c>
      <c r="G196" s="6">
        <v>1883740000</v>
      </c>
      <c r="H196" s="6">
        <v>1883740000</v>
      </c>
      <c r="I196" s="6">
        <v>0</v>
      </c>
      <c r="J196" s="6">
        <v>1883740000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1867</v>
      </c>
      <c r="B197" s="4" t="s">
        <v>1465</v>
      </c>
      <c r="C197" s="7" t="s">
        <v>1464</v>
      </c>
      <c r="D197" s="7" t="s">
        <v>831</v>
      </c>
      <c r="E197" s="6">
        <v>0</v>
      </c>
      <c r="F197" s="6">
        <v>0</v>
      </c>
      <c r="G197" s="6">
        <v>1883740000</v>
      </c>
      <c r="H197" s="6">
        <v>1883740000</v>
      </c>
      <c r="I197" s="6">
        <v>0</v>
      </c>
      <c r="J197" s="6">
        <v>1883740000</v>
      </c>
      <c r="K197" s="6">
        <v>0</v>
      </c>
      <c r="L197" s="6">
        <v>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1867</v>
      </c>
      <c r="B198" s="8" t="s">
        <v>39</v>
      </c>
      <c r="C198" s="7" t="s">
        <v>1463</v>
      </c>
      <c r="D198" s="7" t="s">
        <v>21</v>
      </c>
      <c r="E198" s="6">
        <v>0</v>
      </c>
      <c r="F198" s="6">
        <v>0</v>
      </c>
      <c r="G198" s="6">
        <v>970000000</v>
      </c>
      <c r="H198" s="6">
        <v>970000000</v>
      </c>
      <c r="I198" s="6">
        <v>0</v>
      </c>
      <c r="J198" s="6">
        <v>970000000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1867</v>
      </c>
      <c r="B199" s="8" t="s">
        <v>39</v>
      </c>
      <c r="C199" s="7" t="s">
        <v>1462</v>
      </c>
      <c r="D199" s="7" t="s">
        <v>37</v>
      </c>
      <c r="E199" s="6">
        <v>0</v>
      </c>
      <c r="F199" s="6">
        <v>970000000</v>
      </c>
      <c r="G199" s="6">
        <v>970000000</v>
      </c>
      <c r="H199" s="6">
        <v>970000000</v>
      </c>
      <c r="I199" s="6">
        <v>0</v>
      </c>
      <c r="J199" s="6">
        <v>970000000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1867</v>
      </c>
      <c r="B200" s="4" t="s">
        <v>35</v>
      </c>
      <c r="C200" s="7" t="s">
        <v>34</v>
      </c>
      <c r="D200" s="7" t="s">
        <v>36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x14ac:dyDescent="0.25">
      <c r="A201" s="4" t="s">
        <v>1867</v>
      </c>
      <c r="B201" s="8" t="s">
        <v>35</v>
      </c>
      <c r="C201" s="7" t="s">
        <v>1461</v>
      </c>
      <c r="D201" s="7" t="s">
        <v>21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ht="21" x14ac:dyDescent="0.25">
      <c r="A202" s="4" t="s">
        <v>1867</v>
      </c>
      <c r="B202" s="8" t="s">
        <v>35</v>
      </c>
      <c r="C202" s="7" t="s">
        <v>1870</v>
      </c>
      <c r="D202" s="7" t="s">
        <v>821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1867</v>
      </c>
      <c r="B203" s="4" t="s">
        <v>31</v>
      </c>
      <c r="C203" s="7" t="s">
        <v>30</v>
      </c>
      <c r="D203" s="7" t="s">
        <v>818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x14ac:dyDescent="0.25">
      <c r="A204" s="4" t="s">
        <v>1867</v>
      </c>
      <c r="B204" s="8" t="s">
        <v>31</v>
      </c>
      <c r="C204" s="7" t="s">
        <v>1458</v>
      </c>
      <c r="D204" s="7" t="s">
        <v>21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ht="21" x14ac:dyDescent="0.25">
      <c r="A205" s="4" t="s">
        <v>1867</v>
      </c>
      <c r="B205" s="8" t="s">
        <v>31</v>
      </c>
      <c r="C205" s="7" t="s">
        <v>1869</v>
      </c>
      <c r="D205" s="7" t="s">
        <v>814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1867</v>
      </c>
      <c r="B206" s="4" t="s">
        <v>28</v>
      </c>
      <c r="C206" s="7" t="s">
        <v>27</v>
      </c>
      <c r="D206" s="7" t="s">
        <v>26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1867</v>
      </c>
      <c r="B207" s="4" t="s">
        <v>25</v>
      </c>
      <c r="C207" s="7" t="s">
        <v>24</v>
      </c>
      <c r="D207" s="7" t="s">
        <v>811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1867</v>
      </c>
      <c r="B208" s="4" t="s">
        <v>18</v>
      </c>
      <c r="C208" s="7" t="s">
        <v>17</v>
      </c>
      <c r="D208" s="7" t="s">
        <v>808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x14ac:dyDescent="0.25">
      <c r="A209" s="4" t="s">
        <v>1867</v>
      </c>
      <c r="B209" s="8" t="s">
        <v>18</v>
      </c>
      <c r="C209" s="7" t="s">
        <v>1455</v>
      </c>
      <c r="D209" s="7" t="s">
        <v>21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ht="21" x14ac:dyDescent="0.25">
      <c r="A210" s="4" t="s">
        <v>1867</v>
      </c>
      <c r="B210" s="8" t="s">
        <v>18</v>
      </c>
      <c r="C210" s="7" t="s">
        <v>1868</v>
      </c>
      <c r="D210" s="7" t="s">
        <v>803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x14ac:dyDescent="0.25">
      <c r="A211" s="4" t="s">
        <v>1867</v>
      </c>
      <c r="B211" s="8" t="s">
        <v>18</v>
      </c>
      <c r="C211" s="7" t="s">
        <v>1455</v>
      </c>
      <c r="D211" s="7" t="s">
        <v>19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ht="21" x14ac:dyDescent="0.25">
      <c r="A212" s="4" t="s">
        <v>1867</v>
      </c>
      <c r="B212" s="8" t="s">
        <v>18</v>
      </c>
      <c r="C212" s="7" t="s">
        <v>1868</v>
      </c>
      <c r="D212" s="7" t="s">
        <v>798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1867</v>
      </c>
      <c r="B213" s="4" t="s">
        <v>15</v>
      </c>
      <c r="C213" s="7" t="s">
        <v>14</v>
      </c>
      <c r="D213" s="7" t="s">
        <v>795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</row>
    <row r="214" spans="1:15" x14ac:dyDescent="0.25">
      <c r="A214" s="4" t="s">
        <v>1867</v>
      </c>
      <c r="B214" s="4" t="s">
        <v>12</v>
      </c>
      <c r="C214" s="7" t="s">
        <v>11</v>
      </c>
      <c r="D214" s="7" t="s">
        <v>10</v>
      </c>
      <c r="E214" s="6">
        <v>0</v>
      </c>
      <c r="F214" s="6">
        <v>0</v>
      </c>
      <c r="G214" s="6">
        <v>120107564</v>
      </c>
      <c r="H214" s="6">
        <v>120107564</v>
      </c>
      <c r="I214" s="6">
        <v>0</v>
      </c>
      <c r="J214" s="6">
        <v>120107564</v>
      </c>
      <c r="K214" s="6">
        <v>0</v>
      </c>
      <c r="L214" s="6">
        <v>14856578</v>
      </c>
      <c r="M214" s="6">
        <v>0</v>
      </c>
      <c r="N214" s="6">
        <v>0</v>
      </c>
      <c r="O214" s="5">
        <v>0</v>
      </c>
    </row>
    <row r="215" spans="1:15" x14ac:dyDescent="0.25">
      <c r="A215" s="4" t="s">
        <v>1867</v>
      </c>
      <c r="B215" s="4" t="s">
        <v>9</v>
      </c>
      <c r="C215" s="7" t="s">
        <v>8</v>
      </c>
      <c r="D215" s="7" t="s">
        <v>563</v>
      </c>
      <c r="E215" s="6">
        <v>0</v>
      </c>
      <c r="F215" s="6">
        <v>0</v>
      </c>
      <c r="G215" s="6">
        <v>47623340</v>
      </c>
      <c r="H215" s="6">
        <v>47623340</v>
      </c>
      <c r="I215" s="6">
        <v>0</v>
      </c>
      <c r="J215" s="6">
        <v>47623340</v>
      </c>
      <c r="K215" s="6">
        <v>0</v>
      </c>
      <c r="L215" s="6">
        <v>7000000</v>
      </c>
      <c r="M215" s="6">
        <v>0</v>
      </c>
      <c r="N215" s="6">
        <v>0</v>
      </c>
      <c r="O215" s="5">
        <v>0</v>
      </c>
    </row>
    <row r="216" spans="1:15" x14ac:dyDescent="0.25">
      <c r="A216" s="4" t="s">
        <v>1867</v>
      </c>
      <c r="B216" s="4" t="s">
        <v>6</v>
      </c>
      <c r="C216" s="7" t="s">
        <v>5</v>
      </c>
      <c r="D216" s="7" t="s">
        <v>562</v>
      </c>
      <c r="E216" s="6">
        <v>0</v>
      </c>
      <c r="F216" s="6">
        <v>0</v>
      </c>
      <c r="G216" s="6">
        <v>72484224</v>
      </c>
      <c r="H216" s="6">
        <v>72484224</v>
      </c>
      <c r="I216" s="6">
        <v>0</v>
      </c>
      <c r="J216" s="6">
        <v>72484224</v>
      </c>
      <c r="K216" s="6">
        <v>0</v>
      </c>
      <c r="L216" s="6">
        <v>7856578</v>
      </c>
      <c r="M216" s="6">
        <v>0</v>
      </c>
      <c r="N216" s="6">
        <v>0</v>
      </c>
      <c r="O216" s="5">
        <v>0</v>
      </c>
    </row>
    <row r="217" spans="1:15" ht="15.75" thickBot="1" x14ac:dyDescent="0.3">
      <c r="A217" s="4" t="s">
        <v>1867</v>
      </c>
      <c r="B217" s="4" t="s">
        <v>2</v>
      </c>
      <c r="C217" s="3" t="s">
        <v>1</v>
      </c>
      <c r="D217" s="3" t="s">
        <v>0</v>
      </c>
      <c r="E217" s="2">
        <v>1171000000</v>
      </c>
      <c r="F217" s="2">
        <v>-9467820064</v>
      </c>
      <c r="G217" s="2">
        <v>-461640031</v>
      </c>
      <c r="H217" s="2">
        <v>709359969</v>
      </c>
      <c r="I217" s="2">
        <v>0</v>
      </c>
      <c r="J217" s="2">
        <v>709359969</v>
      </c>
      <c r="K217" s="2">
        <v>0</v>
      </c>
      <c r="L217" s="2">
        <v>0</v>
      </c>
      <c r="M217" s="2">
        <v>0</v>
      </c>
      <c r="N217" s="2">
        <v>0</v>
      </c>
      <c r="O217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showGridLines="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2214</v>
      </c>
      <c r="B1" s="34" t="s">
        <v>558</v>
      </c>
      <c r="C1" s="32" t="s">
        <v>2213</v>
      </c>
    </row>
    <row r="2" spans="1:15" ht="15" customHeight="1" x14ac:dyDescent="0.35">
      <c r="A2" s="25" t="s">
        <v>1879</v>
      </c>
      <c r="B2" s="33"/>
      <c r="C2" s="32"/>
    </row>
    <row r="3" spans="1:15" x14ac:dyDescent="0.25">
      <c r="A3">
        <f>COUNTA(A11:A216)+11</f>
        <v>216</v>
      </c>
      <c r="B3" s="31"/>
    </row>
    <row r="4" spans="1:15" x14ac:dyDescent="0.25">
      <c r="A4" s="22" t="s">
        <v>2212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2211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1879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Nazaret, I Nivel, E.S.E.</v>
      </c>
      <c r="E8" t="s">
        <v>547</v>
      </c>
    </row>
    <row r="9" spans="1:15" x14ac:dyDescent="0.25">
      <c r="A9" s="24" t="s">
        <v>2210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1879</v>
      </c>
      <c r="B14" s="4" t="s">
        <v>515</v>
      </c>
      <c r="C14" s="7" t="s">
        <v>788</v>
      </c>
      <c r="D14" s="7" t="s">
        <v>513</v>
      </c>
      <c r="E14" s="6">
        <v>9520000000</v>
      </c>
      <c r="F14" s="6">
        <v>0</v>
      </c>
      <c r="G14" s="6">
        <v>3058124029</v>
      </c>
      <c r="H14" s="6">
        <v>13033124029</v>
      </c>
      <c r="I14" s="6">
        <v>0</v>
      </c>
      <c r="J14" s="6">
        <v>13033124029</v>
      </c>
      <c r="K14" s="6">
        <v>598665891</v>
      </c>
      <c r="L14" s="6">
        <v>9479310140</v>
      </c>
      <c r="M14" s="6">
        <v>881170598</v>
      </c>
      <c r="N14" s="6">
        <v>6611258819</v>
      </c>
      <c r="O14" s="5">
        <v>0.7</v>
      </c>
    </row>
    <row r="15" spans="1:15" x14ac:dyDescent="0.25">
      <c r="A15" s="4" t="s">
        <v>1879</v>
      </c>
      <c r="B15" s="4" t="s">
        <v>512</v>
      </c>
      <c r="C15" s="7" t="s">
        <v>787</v>
      </c>
      <c r="D15" s="7" t="s">
        <v>510</v>
      </c>
      <c r="E15" s="6">
        <v>3020000000</v>
      </c>
      <c r="F15" s="6">
        <v>0</v>
      </c>
      <c r="G15" s="6">
        <v>2277788091</v>
      </c>
      <c r="H15" s="6">
        <v>11797788091</v>
      </c>
      <c r="I15" s="6">
        <v>0</v>
      </c>
      <c r="J15" s="6">
        <v>11797788091</v>
      </c>
      <c r="K15" s="6">
        <v>598665891</v>
      </c>
      <c r="L15" s="6">
        <v>9479310140</v>
      </c>
      <c r="M15" s="6">
        <v>881170598</v>
      </c>
      <c r="N15" s="6">
        <v>6611258819</v>
      </c>
      <c r="O15" s="5">
        <v>0.7</v>
      </c>
    </row>
    <row r="16" spans="1:15" x14ac:dyDescent="0.25">
      <c r="A16" s="4" t="s">
        <v>1879</v>
      </c>
      <c r="B16" s="4" t="s">
        <v>509</v>
      </c>
      <c r="C16" s="7" t="s">
        <v>786</v>
      </c>
      <c r="D16" s="7" t="s">
        <v>285</v>
      </c>
      <c r="E16" s="6">
        <v>1677928000</v>
      </c>
      <c r="F16" s="6">
        <v>0</v>
      </c>
      <c r="G16" s="6">
        <v>601000000</v>
      </c>
      <c r="H16" s="6">
        <v>3621000000</v>
      </c>
      <c r="I16" s="6">
        <v>0</v>
      </c>
      <c r="J16" s="6">
        <v>3621000000</v>
      </c>
      <c r="K16" s="6">
        <v>197157771</v>
      </c>
      <c r="L16" s="6">
        <v>2593860111</v>
      </c>
      <c r="M16" s="6">
        <v>220941664</v>
      </c>
      <c r="N16" s="6">
        <v>1879397434</v>
      </c>
      <c r="O16" s="5">
        <v>0.72</v>
      </c>
    </row>
    <row r="17" spans="1:15" x14ac:dyDescent="0.25">
      <c r="A17" s="4" t="s">
        <v>1879</v>
      </c>
      <c r="B17" s="4" t="s">
        <v>2209</v>
      </c>
      <c r="C17" s="7" t="s">
        <v>2208</v>
      </c>
      <c r="D17" s="7" t="s">
        <v>282</v>
      </c>
      <c r="E17" s="6">
        <v>394911000</v>
      </c>
      <c r="F17" s="6">
        <v>0</v>
      </c>
      <c r="G17" s="6">
        <v>338484706</v>
      </c>
      <c r="H17" s="6">
        <v>2016412706</v>
      </c>
      <c r="I17" s="6">
        <v>0</v>
      </c>
      <c r="J17" s="6">
        <v>2016412706</v>
      </c>
      <c r="K17" s="6">
        <v>67176199</v>
      </c>
      <c r="L17" s="6">
        <v>1521598090</v>
      </c>
      <c r="M17" s="6">
        <v>142960249</v>
      </c>
      <c r="N17" s="6">
        <v>1137139903</v>
      </c>
      <c r="O17" s="5">
        <v>0.75</v>
      </c>
    </row>
    <row r="18" spans="1:15" x14ac:dyDescent="0.25">
      <c r="A18" s="4" t="s">
        <v>1879</v>
      </c>
      <c r="B18" s="4" t="s">
        <v>2191</v>
      </c>
      <c r="C18" s="7" t="s">
        <v>2207</v>
      </c>
      <c r="D18" s="7" t="s">
        <v>279</v>
      </c>
      <c r="E18" s="6">
        <v>200000000</v>
      </c>
      <c r="F18" s="6">
        <v>0</v>
      </c>
      <c r="G18" s="6">
        <v>0</v>
      </c>
      <c r="H18" s="6">
        <v>394911000</v>
      </c>
      <c r="I18" s="6">
        <v>0</v>
      </c>
      <c r="J18" s="6">
        <v>394911000</v>
      </c>
      <c r="K18" s="6">
        <v>23720650</v>
      </c>
      <c r="L18" s="6">
        <v>255587645</v>
      </c>
      <c r="M18" s="6">
        <v>23720650</v>
      </c>
      <c r="N18" s="6">
        <v>255587645</v>
      </c>
      <c r="O18" s="5">
        <v>1</v>
      </c>
    </row>
    <row r="19" spans="1:15" x14ac:dyDescent="0.25">
      <c r="A19" s="4" t="s">
        <v>1879</v>
      </c>
      <c r="B19" s="4" t="s">
        <v>2165</v>
      </c>
      <c r="C19" s="7" t="s">
        <v>2206</v>
      </c>
      <c r="D19" s="7" t="s">
        <v>276</v>
      </c>
      <c r="E19" s="6">
        <v>25505000</v>
      </c>
      <c r="F19" s="6">
        <v>0</v>
      </c>
      <c r="G19" s="6">
        <v>2405000</v>
      </c>
      <c r="H19" s="6">
        <v>202405000</v>
      </c>
      <c r="I19" s="6">
        <v>0</v>
      </c>
      <c r="J19" s="6">
        <v>202405000</v>
      </c>
      <c r="K19" s="6">
        <v>16867653</v>
      </c>
      <c r="L19" s="6">
        <v>148650185</v>
      </c>
      <c r="M19" s="6">
        <v>16867653</v>
      </c>
      <c r="N19" s="6">
        <v>148650185</v>
      </c>
      <c r="O19" s="5">
        <v>1</v>
      </c>
    </row>
    <row r="20" spans="1:15" ht="21" x14ac:dyDescent="0.25">
      <c r="A20" s="4" t="s">
        <v>1879</v>
      </c>
      <c r="B20" s="4" t="s">
        <v>2205</v>
      </c>
      <c r="C20" s="7" t="s">
        <v>2204</v>
      </c>
      <c r="D20" s="7" t="s">
        <v>1165</v>
      </c>
      <c r="E20" s="6">
        <v>6277000</v>
      </c>
      <c r="F20" s="6">
        <v>0</v>
      </c>
      <c r="G20" s="6">
        <v>920000</v>
      </c>
      <c r="H20" s="6">
        <v>26425000</v>
      </c>
      <c r="I20" s="6">
        <v>0</v>
      </c>
      <c r="J20" s="6">
        <v>26425000</v>
      </c>
      <c r="K20" s="6">
        <v>2202029</v>
      </c>
      <c r="L20" s="6">
        <v>19001770</v>
      </c>
      <c r="M20" s="6">
        <v>2202029</v>
      </c>
      <c r="N20" s="6">
        <v>19001770</v>
      </c>
      <c r="O20" s="5">
        <v>1</v>
      </c>
    </row>
    <row r="21" spans="1:15" x14ac:dyDescent="0.25">
      <c r="A21" s="4" t="s">
        <v>1879</v>
      </c>
      <c r="B21" s="4" t="s">
        <v>2203</v>
      </c>
      <c r="C21" s="7" t="s">
        <v>2202</v>
      </c>
      <c r="D21" s="7" t="s">
        <v>270</v>
      </c>
      <c r="E21" s="6">
        <v>3927000</v>
      </c>
      <c r="F21" s="6">
        <v>0</v>
      </c>
      <c r="G21" s="6">
        <v>0</v>
      </c>
      <c r="H21" s="6">
        <v>6277000</v>
      </c>
      <c r="I21" s="6">
        <v>0</v>
      </c>
      <c r="J21" s="6">
        <v>6277000</v>
      </c>
      <c r="K21" s="6">
        <v>0</v>
      </c>
      <c r="L21" s="6">
        <v>1952623</v>
      </c>
      <c r="M21" s="6">
        <v>0</v>
      </c>
      <c r="N21" s="6">
        <v>1952623</v>
      </c>
      <c r="O21" s="5">
        <v>1</v>
      </c>
    </row>
    <row r="22" spans="1:15" x14ac:dyDescent="0.25">
      <c r="A22" s="4" t="s">
        <v>1879</v>
      </c>
      <c r="B22" s="4" t="s">
        <v>2201</v>
      </c>
      <c r="C22" s="7" t="s">
        <v>2200</v>
      </c>
      <c r="D22" s="7" t="s">
        <v>267</v>
      </c>
      <c r="E22" s="6">
        <v>3988000</v>
      </c>
      <c r="F22" s="6">
        <v>0</v>
      </c>
      <c r="G22" s="6">
        <v>0</v>
      </c>
      <c r="H22" s="6">
        <v>3927000</v>
      </c>
      <c r="I22" s="6">
        <v>0</v>
      </c>
      <c r="J22" s="6">
        <v>3927000</v>
      </c>
      <c r="K22" s="6">
        <v>179820</v>
      </c>
      <c r="L22" s="6">
        <v>1446919</v>
      </c>
      <c r="M22" s="6">
        <v>179820</v>
      </c>
      <c r="N22" s="6">
        <v>1446919</v>
      </c>
      <c r="O22" s="5">
        <v>1</v>
      </c>
    </row>
    <row r="23" spans="1:15" x14ac:dyDescent="0.25">
      <c r="A23" s="4" t="s">
        <v>1879</v>
      </c>
      <c r="B23" s="4" t="s">
        <v>2199</v>
      </c>
      <c r="C23" s="7" t="s">
        <v>2198</v>
      </c>
      <c r="D23" s="7" t="s">
        <v>264</v>
      </c>
      <c r="E23" s="6">
        <v>6250000</v>
      </c>
      <c r="F23" s="6">
        <v>0</v>
      </c>
      <c r="G23" s="6">
        <v>0</v>
      </c>
      <c r="H23" s="6">
        <v>3988000</v>
      </c>
      <c r="I23" s="6">
        <v>0</v>
      </c>
      <c r="J23" s="6">
        <v>3988000</v>
      </c>
      <c r="K23" s="6">
        <v>179820</v>
      </c>
      <c r="L23" s="6">
        <v>1446920</v>
      </c>
      <c r="M23" s="6">
        <v>179820</v>
      </c>
      <c r="N23" s="6">
        <v>1446920</v>
      </c>
      <c r="O23" s="5">
        <v>1</v>
      </c>
    </row>
    <row r="24" spans="1:15" x14ac:dyDescent="0.25">
      <c r="A24" s="4" t="s">
        <v>1879</v>
      </c>
      <c r="B24" s="4" t="s">
        <v>2197</v>
      </c>
      <c r="C24" s="7" t="s">
        <v>2196</v>
      </c>
      <c r="D24" s="7" t="s">
        <v>261</v>
      </c>
      <c r="E24" s="6">
        <v>0</v>
      </c>
      <c r="F24" s="6">
        <v>0</v>
      </c>
      <c r="G24" s="6">
        <v>0</v>
      </c>
      <c r="H24" s="6">
        <v>6250000</v>
      </c>
      <c r="I24" s="6">
        <v>0</v>
      </c>
      <c r="J24" s="6">
        <v>6250000</v>
      </c>
      <c r="K24" s="6">
        <v>0</v>
      </c>
      <c r="L24" s="6">
        <v>6063198</v>
      </c>
      <c r="M24" s="6">
        <v>0</v>
      </c>
      <c r="N24" s="6">
        <v>6063198</v>
      </c>
      <c r="O24" s="5">
        <v>1</v>
      </c>
    </row>
    <row r="25" spans="1:15" x14ac:dyDescent="0.25">
      <c r="A25" s="4" t="s">
        <v>1879</v>
      </c>
      <c r="B25" s="4" t="s">
        <v>2195</v>
      </c>
      <c r="C25" s="7" t="s">
        <v>2194</v>
      </c>
      <c r="D25" s="7" t="s">
        <v>258</v>
      </c>
      <c r="E25" s="6">
        <v>35200000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</row>
    <row r="26" spans="1:15" x14ac:dyDescent="0.25">
      <c r="A26" s="4" t="s">
        <v>1879</v>
      </c>
      <c r="B26" s="4" t="s">
        <v>2193</v>
      </c>
      <c r="C26" s="7" t="s">
        <v>2192</v>
      </c>
      <c r="D26" s="7" t="s">
        <v>255</v>
      </c>
      <c r="E26" s="6">
        <v>31738000</v>
      </c>
      <c r="F26" s="6">
        <v>0</v>
      </c>
      <c r="G26" s="6">
        <v>-2000000</v>
      </c>
      <c r="H26" s="6">
        <v>33200000</v>
      </c>
      <c r="I26" s="6">
        <v>0</v>
      </c>
      <c r="J26" s="6">
        <v>33200000</v>
      </c>
      <c r="K26" s="6">
        <v>0</v>
      </c>
      <c r="L26" s="6">
        <v>30526648</v>
      </c>
      <c r="M26" s="6">
        <v>0</v>
      </c>
      <c r="N26" s="6">
        <v>30526648</v>
      </c>
      <c r="O26" s="5">
        <v>1</v>
      </c>
    </row>
    <row r="27" spans="1:15" x14ac:dyDescent="0.25">
      <c r="A27" s="4" t="s">
        <v>1879</v>
      </c>
      <c r="B27" s="8" t="s">
        <v>2191</v>
      </c>
      <c r="C27" s="7" t="s">
        <v>2190</v>
      </c>
      <c r="D27" s="7" t="s">
        <v>252</v>
      </c>
      <c r="E27" s="6">
        <v>21122000</v>
      </c>
      <c r="F27" s="6">
        <v>0</v>
      </c>
      <c r="G27" s="6">
        <v>0</v>
      </c>
      <c r="H27" s="6">
        <v>31738000</v>
      </c>
      <c r="I27" s="6">
        <v>0</v>
      </c>
      <c r="J27" s="6">
        <v>31738000</v>
      </c>
      <c r="K27" s="6">
        <v>0</v>
      </c>
      <c r="L27" s="6">
        <v>0</v>
      </c>
      <c r="M27" s="6">
        <v>0</v>
      </c>
      <c r="N27" s="6">
        <v>0</v>
      </c>
      <c r="O27" s="5">
        <v>0</v>
      </c>
    </row>
    <row r="28" spans="1:15" x14ac:dyDescent="0.25">
      <c r="A28" s="4" t="s">
        <v>1879</v>
      </c>
      <c r="B28" s="4" t="s">
        <v>2189</v>
      </c>
      <c r="C28" s="7" t="s">
        <v>2188</v>
      </c>
      <c r="D28" s="7" t="s">
        <v>249</v>
      </c>
      <c r="E28" s="6">
        <v>39935000</v>
      </c>
      <c r="F28" s="6">
        <v>0</v>
      </c>
      <c r="G28" s="6">
        <v>-1758000</v>
      </c>
      <c r="H28" s="6">
        <v>19364000</v>
      </c>
      <c r="I28" s="6">
        <v>0</v>
      </c>
      <c r="J28" s="6">
        <v>19364000</v>
      </c>
      <c r="K28" s="6">
        <v>0</v>
      </c>
      <c r="L28" s="6">
        <v>5713481</v>
      </c>
      <c r="M28" s="6">
        <v>0</v>
      </c>
      <c r="N28" s="6">
        <v>5713481</v>
      </c>
      <c r="O28" s="5">
        <v>1</v>
      </c>
    </row>
    <row r="29" spans="1:15" x14ac:dyDescent="0.25">
      <c r="A29" s="4" t="s">
        <v>1879</v>
      </c>
      <c r="B29" s="4" t="s">
        <v>2187</v>
      </c>
      <c r="C29" s="7" t="s">
        <v>2186</v>
      </c>
      <c r="D29" s="7" t="s">
        <v>246</v>
      </c>
      <c r="E29" s="6">
        <v>7843000</v>
      </c>
      <c r="F29" s="6">
        <v>0</v>
      </c>
      <c r="G29" s="6">
        <v>4110000</v>
      </c>
      <c r="H29" s="6">
        <v>44045000</v>
      </c>
      <c r="I29" s="6">
        <v>0</v>
      </c>
      <c r="J29" s="6">
        <v>44045000</v>
      </c>
      <c r="K29" s="6">
        <v>3670048</v>
      </c>
      <c r="L29" s="6">
        <v>31669614</v>
      </c>
      <c r="M29" s="6">
        <v>3670048</v>
      </c>
      <c r="N29" s="6">
        <v>31669614</v>
      </c>
      <c r="O29" s="5">
        <v>1</v>
      </c>
    </row>
    <row r="30" spans="1:15" x14ac:dyDescent="0.25">
      <c r="A30" s="4" t="s">
        <v>1879</v>
      </c>
      <c r="B30" s="4" t="s">
        <v>2185</v>
      </c>
      <c r="C30" s="7" t="s">
        <v>2184</v>
      </c>
      <c r="D30" s="7" t="s">
        <v>243</v>
      </c>
      <c r="E30" s="6">
        <v>0</v>
      </c>
      <c r="F30" s="6">
        <v>0</v>
      </c>
      <c r="G30" s="6">
        <v>0</v>
      </c>
      <c r="H30" s="6">
        <v>7843000</v>
      </c>
      <c r="I30" s="6">
        <v>0</v>
      </c>
      <c r="J30" s="6">
        <v>7843000</v>
      </c>
      <c r="K30" s="6">
        <v>621280</v>
      </c>
      <c r="L30" s="6">
        <v>4563020</v>
      </c>
      <c r="M30" s="6">
        <v>621280</v>
      </c>
      <c r="N30" s="6">
        <v>4563020</v>
      </c>
      <c r="O30" s="5">
        <v>1</v>
      </c>
    </row>
    <row r="31" spans="1:15" x14ac:dyDescent="0.25">
      <c r="A31" s="4" t="s">
        <v>1879</v>
      </c>
      <c r="B31" s="4" t="s">
        <v>2183</v>
      </c>
      <c r="C31" s="7" t="s">
        <v>2182</v>
      </c>
      <c r="D31" s="7" t="s">
        <v>240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</row>
    <row r="32" spans="1:15" x14ac:dyDescent="0.25">
      <c r="A32" s="4" t="s">
        <v>1879</v>
      </c>
      <c r="B32" s="4" t="s">
        <v>2181</v>
      </c>
      <c r="C32" s="7" t="s">
        <v>2180</v>
      </c>
      <c r="D32" s="7" t="s">
        <v>237</v>
      </c>
      <c r="E32" s="6">
        <v>3727000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1879</v>
      </c>
      <c r="B33" s="4" t="s">
        <v>2179</v>
      </c>
      <c r="C33" s="7" t="s">
        <v>2178</v>
      </c>
      <c r="D33" s="7" t="s">
        <v>234</v>
      </c>
      <c r="E33" s="6">
        <v>0</v>
      </c>
      <c r="F33" s="6">
        <v>0</v>
      </c>
      <c r="G33" s="6">
        <v>-3727000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1879</v>
      </c>
      <c r="B34" s="4" t="s">
        <v>2177</v>
      </c>
      <c r="C34" s="7" t="s">
        <v>2176</v>
      </c>
      <c r="D34" s="7" t="s">
        <v>231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</row>
    <row r="35" spans="1:15" x14ac:dyDescent="0.25">
      <c r="A35" s="4" t="s">
        <v>1879</v>
      </c>
      <c r="B35" s="4" t="s">
        <v>2175</v>
      </c>
      <c r="C35" s="7" t="s">
        <v>2174</v>
      </c>
      <c r="D35" s="7" t="s">
        <v>228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1879</v>
      </c>
      <c r="B36" s="4" t="s">
        <v>2173</v>
      </c>
      <c r="C36" s="7" t="s">
        <v>2172</v>
      </c>
      <c r="D36" s="7" t="s">
        <v>225</v>
      </c>
      <c r="E36" s="6">
        <v>2271000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</row>
    <row r="37" spans="1:15" x14ac:dyDescent="0.25">
      <c r="A37" s="4" t="s">
        <v>1879</v>
      </c>
      <c r="B37" s="4" t="s">
        <v>2171</v>
      </c>
      <c r="C37" s="7" t="s">
        <v>2170</v>
      </c>
      <c r="D37" s="7" t="s">
        <v>222</v>
      </c>
      <c r="E37" s="6">
        <v>2271000</v>
      </c>
      <c r="F37" s="6">
        <v>0</v>
      </c>
      <c r="G37" s="6">
        <v>0</v>
      </c>
      <c r="H37" s="6">
        <v>2271000</v>
      </c>
      <c r="I37" s="6">
        <v>0</v>
      </c>
      <c r="J37" s="6">
        <v>2271000</v>
      </c>
      <c r="K37" s="6">
        <v>0</v>
      </c>
      <c r="L37" s="6">
        <v>407725</v>
      </c>
      <c r="M37" s="6">
        <v>0</v>
      </c>
      <c r="N37" s="6">
        <v>407725</v>
      </c>
      <c r="O37" s="5">
        <v>1</v>
      </c>
    </row>
    <row r="38" spans="1:15" x14ac:dyDescent="0.25">
      <c r="A38" s="4" t="s">
        <v>1879</v>
      </c>
      <c r="B38" s="4" t="s">
        <v>2169</v>
      </c>
      <c r="C38" s="7" t="s">
        <v>2168</v>
      </c>
      <c r="D38" s="7" t="s">
        <v>219</v>
      </c>
      <c r="E38" s="6">
        <v>0</v>
      </c>
      <c r="F38" s="6">
        <v>0</v>
      </c>
      <c r="G38" s="6">
        <v>0</v>
      </c>
      <c r="H38" s="6">
        <v>2271000</v>
      </c>
      <c r="I38" s="6">
        <v>0</v>
      </c>
      <c r="J38" s="6">
        <v>2271000</v>
      </c>
      <c r="K38" s="6">
        <v>0</v>
      </c>
      <c r="L38" s="6">
        <v>407725</v>
      </c>
      <c r="M38" s="6">
        <v>0</v>
      </c>
      <c r="N38" s="6">
        <v>407725</v>
      </c>
      <c r="O38" s="5">
        <v>1</v>
      </c>
    </row>
    <row r="39" spans="1:15" x14ac:dyDescent="0.25">
      <c r="A39" s="4" t="s">
        <v>1879</v>
      </c>
      <c r="B39" s="4" t="s">
        <v>2167</v>
      </c>
      <c r="C39" s="7" t="s">
        <v>2166</v>
      </c>
      <c r="D39" s="7" t="s">
        <v>216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1879</v>
      </c>
      <c r="B40" s="8" t="s">
        <v>2165</v>
      </c>
      <c r="C40" s="7" t="s">
        <v>2164</v>
      </c>
      <c r="D40" s="7" t="s">
        <v>213</v>
      </c>
      <c r="E40" s="6">
        <v>928000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</row>
    <row r="41" spans="1:15" x14ac:dyDescent="0.25">
      <c r="A41" s="4" t="s">
        <v>1879</v>
      </c>
      <c r="B41" s="4" t="s">
        <v>2163</v>
      </c>
      <c r="C41" s="7" t="s">
        <v>2162</v>
      </c>
      <c r="D41" s="7" t="s">
        <v>210</v>
      </c>
      <c r="E41" s="6">
        <v>0</v>
      </c>
      <c r="F41" s="6">
        <v>0</v>
      </c>
      <c r="G41" s="6">
        <v>50000</v>
      </c>
      <c r="H41" s="6">
        <v>978000</v>
      </c>
      <c r="I41" s="6">
        <v>0</v>
      </c>
      <c r="J41" s="6">
        <v>978000</v>
      </c>
      <c r="K41" s="6">
        <v>0</v>
      </c>
      <c r="L41" s="6">
        <v>518746</v>
      </c>
      <c r="M41" s="6">
        <v>0</v>
      </c>
      <c r="N41" s="6">
        <v>518746</v>
      </c>
      <c r="O41" s="5">
        <v>1</v>
      </c>
    </row>
    <row r="42" spans="1:15" x14ac:dyDescent="0.25">
      <c r="A42" s="4" t="s">
        <v>1879</v>
      </c>
      <c r="B42" s="4" t="s">
        <v>2161</v>
      </c>
      <c r="C42" s="7" t="s">
        <v>2160</v>
      </c>
      <c r="D42" s="7" t="s">
        <v>207</v>
      </c>
      <c r="E42" s="6">
        <v>6200000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</row>
    <row r="43" spans="1:15" x14ac:dyDescent="0.25">
      <c r="A43" s="4" t="s">
        <v>1879</v>
      </c>
      <c r="B43" s="4" t="s">
        <v>2159</v>
      </c>
      <c r="C43" s="7" t="s">
        <v>2158</v>
      </c>
      <c r="D43" s="7" t="s">
        <v>452</v>
      </c>
      <c r="E43" s="6">
        <v>0</v>
      </c>
      <c r="F43" s="6">
        <v>0</v>
      </c>
      <c r="G43" s="6">
        <v>0</v>
      </c>
      <c r="H43" s="6">
        <v>6200000</v>
      </c>
      <c r="I43" s="6">
        <v>0</v>
      </c>
      <c r="J43" s="6">
        <v>6200000</v>
      </c>
      <c r="K43" s="6">
        <v>0</v>
      </c>
      <c r="L43" s="6">
        <v>3626796</v>
      </c>
      <c r="M43" s="6">
        <v>0</v>
      </c>
      <c r="N43" s="6">
        <v>3626796</v>
      </c>
      <c r="O43" s="5">
        <v>1</v>
      </c>
    </row>
    <row r="44" spans="1:15" x14ac:dyDescent="0.25">
      <c r="A44" s="4" t="s">
        <v>1879</v>
      </c>
      <c r="B44" s="4" t="s">
        <v>2157</v>
      </c>
      <c r="C44" s="7" t="s">
        <v>2156</v>
      </c>
      <c r="D44" s="7" t="s">
        <v>204</v>
      </c>
      <c r="E44" s="6">
        <v>1146652000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</row>
    <row r="45" spans="1:15" x14ac:dyDescent="0.25">
      <c r="A45" s="4" t="s">
        <v>1879</v>
      </c>
      <c r="B45" s="4" t="s">
        <v>2155</v>
      </c>
      <c r="C45" s="7" t="s">
        <v>2154</v>
      </c>
      <c r="D45" s="7" t="s">
        <v>201</v>
      </c>
      <c r="E45" s="6">
        <v>0</v>
      </c>
      <c r="F45" s="6">
        <v>0</v>
      </c>
      <c r="G45" s="6">
        <v>338484706</v>
      </c>
      <c r="H45" s="6">
        <v>1485136706</v>
      </c>
      <c r="I45" s="6">
        <v>0</v>
      </c>
      <c r="J45" s="6">
        <v>1485136706</v>
      </c>
      <c r="K45" s="6">
        <v>34405000</v>
      </c>
      <c r="L45" s="6">
        <v>1195731610</v>
      </c>
      <c r="M45" s="6">
        <v>110189050</v>
      </c>
      <c r="N45" s="6">
        <v>811273423</v>
      </c>
      <c r="O45" s="5">
        <v>0.68</v>
      </c>
    </row>
    <row r="46" spans="1:15" x14ac:dyDescent="0.25">
      <c r="A46" s="4" t="s">
        <v>1879</v>
      </c>
      <c r="B46" s="4" t="s">
        <v>2153</v>
      </c>
      <c r="C46" s="7" t="s">
        <v>2152</v>
      </c>
      <c r="D46" s="7" t="s">
        <v>198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1879</v>
      </c>
      <c r="B47" s="4" t="s">
        <v>2151</v>
      </c>
      <c r="C47" s="7" t="s">
        <v>2150</v>
      </c>
      <c r="D47" s="7" t="s">
        <v>443</v>
      </c>
      <c r="E47" s="6">
        <v>930321000</v>
      </c>
      <c r="F47" s="6">
        <v>0</v>
      </c>
      <c r="G47" s="6">
        <v>0</v>
      </c>
      <c r="H47" s="6">
        <v>0</v>
      </c>
      <c r="I47" s="6">
        <v>930321000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</row>
    <row r="48" spans="1:15" x14ac:dyDescent="0.25">
      <c r="A48" s="4" t="s">
        <v>1879</v>
      </c>
      <c r="B48" s="4" t="s">
        <v>2149</v>
      </c>
      <c r="C48" s="7" t="s">
        <v>2148</v>
      </c>
      <c r="D48" s="7" t="s">
        <v>440</v>
      </c>
      <c r="E48" s="6">
        <v>216331000</v>
      </c>
      <c r="F48" s="6">
        <v>0</v>
      </c>
      <c r="G48" s="6">
        <v>276000000</v>
      </c>
      <c r="H48" s="6">
        <v>1206321000</v>
      </c>
      <c r="I48" s="6">
        <v>0</v>
      </c>
      <c r="J48" s="6">
        <v>1206321000</v>
      </c>
      <c r="K48" s="6">
        <v>21400000</v>
      </c>
      <c r="L48" s="6">
        <v>962626350</v>
      </c>
      <c r="M48" s="6">
        <v>88332167</v>
      </c>
      <c r="N48" s="6">
        <v>661586473</v>
      </c>
      <c r="O48" s="5">
        <v>0.69</v>
      </c>
    </row>
    <row r="49" spans="1:15" x14ac:dyDescent="0.25">
      <c r="A49" s="4" t="s">
        <v>1879</v>
      </c>
      <c r="B49" s="4" t="s">
        <v>2147</v>
      </c>
      <c r="C49" s="7" t="s">
        <v>2146</v>
      </c>
      <c r="D49" s="7" t="s">
        <v>1112</v>
      </c>
      <c r="E49" s="6">
        <v>136365000</v>
      </c>
      <c r="F49" s="6">
        <v>0</v>
      </c>
      <c r="G49" s="6">
        <v>62484706</v>
      </c>
      <c r="H49" s="6">
        <v>278815706</v>
      </c>
      <c r="I49" s="6">
        <v>0</v>
      </c>
      <c r="J49" s="6">
        <v>278815706</v>
      </c>
      <c r="K49" s="6">
        <v>13005000</v>
      </c>
      <c r="L49" s="6">
        <v>233105260</v>
      </c>
      <c r="M49" s="6">
        <v>21856883</v>
      </c>
      <c r="N49" s="6">
        <v>149686950</v>
      </c>
      <c r="O49" s="5">
        <v>0.64</v>
      </c>
    </row>
    <row r="50" spans="1:15" x14ac:dyDescent="0.25">
      <c r="A50" s="4" t="s">
        <v>1879</v>
      </c>
      <c r="B50" s="4" t="s">
        <v>2145</v>
      </c>
      <c r="C50" s="7" t="s">
        <v>2144</v>
      </c>
      <c r="D50" s="7" t="s">
        <v>1598</v>
      </c>
      <c r="E50" s="6">
        <v>97907000</v>
      </c>
      <c r="F50" s="6">
        <v>0</v>
      </c>
      <c r="G50" s="6">
        <v>0</v>
      </c>
      <c r="H50" s="6">
        <v>136365000</v>
      </c>
      <c r="I50" s="6">
        <v>0</v>
      </c>
      <c r="J50" s="6">
        <v>136365000</v>
      </c>
      <c r="K50" s="6">
        <v>9050549</v>
      </c>
      <c r="L50" s="6">
        <v>70278835</v>
      </c>
      <c r="M50" s="6">
        <v>9050549</v>
      </c>
      <c r="N50" s="6">
        <v>70278835</v>
      </c>
      <c r="O50" s="5">
        <v>1</v>
      </c>
    </row>
    <row r="51" spans="1:15" x14ac:dyDescent="0.25">
      <c r="A51" s="4" t="s">
        <v>1879</v>
      </c>
      <c r="B51" s="4" t="s">
        <v>2143</v>
      </c>
      <c r="C51" s="7" t="s">
        <v>2142</v>
      </c>
      <c r="D51" s="7" t="s">
        <v>186</v>
      </c>
      <c r="E51" s="6">
        <v>34778000</v>
      </c>
      <c r="F51" s="6">
        <v>0</v>
      </c>
      <c r="G51" s="6">
        <v>0</v>
      </c>
      <c r="H51" s="6">
        <v>97907000</v>
      </c>
      <c r="I51" s="6">
        <v>0</v>
      </c>
      <c r="J51" s="6">
        <v>97907000</v>
      </c>
      <c r="K51" s="6">
        <v>6585080</v>
      </c>
      <c r="L51" s="6">
        <v>50166706</v>
      </c>
      <c r="M51" s="6">
        <v>6585080</v>
      </c>
      <c r="N51" s="6">
        <v>50166706</v>
      </c>
      <c r="O51" s="5">
        <v>1</v>
      </c>
    </row>
    <row r="52" spans="1:15" x14ac:dyDescent="0.25">
      <c r="A52" s="4" t="s">
        <v>1879</v>
      </c>
      <c r="B52" s="4" t="s">
        <v>2141</v>
      </c>
      <c r="C52" s="7" t="s">
        <v>2140</v>
      </c>
      <c r="D52" s="7" t="s">
        <v>183</v>
      </c>
      <c r="E52" s="6">
        <v>19729000</v>
      </c>
      <c r="F52" s="6">
        <v>0</v>
      </c>
      <c r="G52" s="6">
        <v>0</v>
      </c>
      <c r="H52" s="6">
        <v>34778000</v>
      </c>
      <c r="I52" s="6">
        <v>0</v>
      </c>
      <c r="J52" s="6">
        <v>34778000</v>
      </c>
      <c r="K52" s="6">
        <v>1976721</v>
      </c>
      <c r="L52" s="6">
        <v>16791377</v>
      </c>
      <c r="M52" s="6">
        <v>1976721</v>
      </c>
      <c r="N52" s="6">
        <v>16791377</v>
      </c>
      <c r="O52" s="5">
        <v>1</v>
      </c>
    </row>
    <row r="53" spans="1:15" x14ac:dyDescent="0.25">
      <c r="A53" s="4" t="s">
        <v>1879</v>
      </c>
      <c r="B53" s="4" t="s">
        <v>2139</v>
      </c>
      <c r="C53" s="7" t="s">
        <v>2138</v>
      </c>
      <c r="D53" s="7" t="s">
        <v>180</v>
      </c>
      <c r="E53" s="6">
        <v>26286000</v>
      </c>
      <c r="F53" s="6">
        <v>0</v>
      </c>
      <c r="G53" s="6">
        <v>0</v>
      </c>
      <c r="H53" s="6">
        <v>19729000</v>
      </c>
      <c r="I53" s="6">
        <v>0</v>
      </c>
      <c r="J53" s="6">
        <v>19729000</v>
      </c>
      <c r="K53" s="6">
        <v>1523884</v>
      </c>
      <c r="L53" s="6">
        <v>10115257</v>
      </c>
      <c r="M53" s="6">
        <v>1523884</v>
      </c>
      <c r="N53" s="6">
        <v>10115257</v>
      </c>
      <c r="O53" s="5">
        <v>1</v>
      </c>
    </row>
    <row r="54" spans="1:15" x14ac:dyDescent="0.25">
      <c r="A54" s="4" t="s">
        <v>1879</v>
      </c>
      <c r="B54" s="4" t="s">
        <v>2137</v>
      </c>
      <c r="C54" s="7" t="s">
        <v>2136</v>
      </c>
      <c r="D54" s="7" t="s">
        <v>856</v>
      </c>
      <c r="E54" s="6">
        <v>2060000</v>
      </c>
      <c r="F54" s="6">
        <v>0</v>
      </c>
      <c r="G54" s="6">
        <v>0</v>
      </c>
      <c r="H54" s="6">
        <v>26286000</v>
      </c>
      <c r="I54" s="6">
        <v>0</v>
      </c>
      <c r="J54" s="6">
        <v>26286000</v>
      </c>
      <c r="K54" s="6">
        <v>1985686</v>
      </c>
      <c r="L54" s="6">
        <v>12272451</v>
      </c>
      <c r="M54" s="6">
        <v>1985686</v>
      </c>
      <c r="N54" s="6">
        <v>12272451</v>
      </c>
      <c r="O54" s="5">
        <v>1</v>
      </c>
    </row>
    <row r="55" spans="1:15" x14ac:dyDescent="0.25">
      <c r="A55" s="4" t="s">
        <v>1879</v>
      </c>
      <c r="B55" s="4" t="s">
        <v>2135</v>
      </c>
      <c r="C55" s="7" t="s">
        <v>2134</v>
      </c>
      <c r="D55" s="7" t="s">
        <v>174</v>
      </c>
      <c r="E55" s="6">
        <v>15054000</v>
      </c>
      <c r="F55" s="6">
        <v>0</v>
      </c>
      <c r="G55" s="6">
        <v>0</v>
      </c>
      <c r="H55" s="6">
        <v>2060000</v>
      </c>
      <c r="I55" s="6">
        <v>0</v>
      </c>
      <c r="J55" s="6">
        <v>2060000</v>
      </c>
      <c r="K55" s="6">
        <v>149963</v>
      </c>
      <c r="L55" s="6">
        <v>923004</v>
      </c>
      <c r="M55" s="6">
        <v>149963</v>
      </c>
      <c r="N55" s="6">
        <v>923004</v>
      </c>
      <c r="O55" s="5">
        <v>1</v>
      </c>
    </row>
    <row r="56" spans="1:15" x14ac:dyDescent="0.25">
      <c r="A56" s="4" t="s">
        <v>1879</v>
      </c>
      <c r="B56" s="4" t="s">
        <v>2133</v>
      </c>
      <c r="C56" s="7" t="s">
        <v>2132</v>
      </c>
      <c r="D56" s="7" t="s">
        <v>1101</v>
      </c>
      <c r="E56" s="6">
        <v>38458000</v>
      </c>
      <c r="F56" s="6">
        <v>0</v>
      </c>
      <c r="G56" s="6">
        <v>0</v>
      </c>
      <c r="H56" s="6">
        <v>15054000</v>
      </c>
      <c r="I56" s="6">
        <v>0</v>
      </c>
      <c r="J56" s="6">
        <v>15054000</v>
      </c>
      <c r="K56" s="6">
        <v>948826</v>
      </c>
      <c r="L56" s="6">
        <v>10064617</v>
      </c>
      <c r="M56" s="6">
        <v>948826</v>
      </c>
      <c r="N56" s="6">
        <v>10064617</v>
      </c>
      <c r="O56" s="5">
        <v>1</v>
      </c>
    </row>
    <row r="57" spans="1:15" x14ac:dyDescent="0.25">
      <c r="A57" s="4" t="s">
        <v>1879</v>
      </c>
      <c r="B57" s="4" t="s">
        <v>2131</v>
      </c>
      <c r="C57" s="7" t="s">
        <v>2130</v>
      </c>
      <c r="D57" s="7" t="s">
        <v>168</v>
      </c>
      <c r="E57" s="6">
        <v>1978000</v>
      </c>
      <c r="F57" s="6">
        <v>0</v>
      </c>
      <c r="G57" s="6">
        <v>0</v>
      </c>
      <c r="H57" s="6">
        <v>38458000</v>
      </c>
      <c r="I57" s="6">
        <v>0</v>
      </c>
      <c r="J57" s="6">
        <v>38458000</v>
      </c>
      <c r="K57" s="6">
        <v>2465469</v>
      </c>
      <c r="L57" s="6">
        <v>20112129</v>
      </c>
      <c r="M57" s="6">
        <v>2465469</v>
      </c>
      <c r="N57" s="6">
        <v>20112129</v>
      </c>
      <c r="O57" s="5">
        <v>1</v>
      </c>
    </row>
    <row r="58" spans="1:15" x14ac:dyDescent="0.25">
      <c r="A58" s="4" t="s">
        <v>1879</v>
      </c>
      <c r="B58" s="4" t="s">
        <v>2129</v>
      </c>
      <c r="C58" s="7" t="s">
        <v>2128</v>
      </c>
      <c r="D58" s="7" t="s">
        <v>165</v>
      </c>
      <c r="E58" s="6">
        <v>14953000</v>
      </c>
      <c r="F58" s="6">
        <v>0</v>
      </c>
      <c r="G58" s="6">
        <v>0</v>
      </c>
      <c r="H58" s="6">
        <v>1978000</v>
      </c>
      <c r="I58" s="6">
        <v>0</v>
      </c>
      <c r="J58" s="6">
        <v>1978000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</row>
    <row r="59" spans="1:15" x14ac:dyDescent="0.25">
      <c r="A59" s="4" t="s">
        <v>1879</v>
      </c>
      <c r="B59" s="4" t="s">
        <v>2127</v>
      </c>
      <c r="C59" s="7" t="s">
        <v>2126</v>
      </c>
      <c r="D59" s="7" t="s">
        <v>162</v>
      </c>
      <c r="E59" s="6">
        <v>0</v>
      </c>
      <c r="F59" s="6">
        <v>0</v>
      </c>
      <c r="G59" s="6">
        <v>0</v>
      </c>
      <c r="H59" s="6">
        <v>14953000</v>
      </c>
      <c r="I59" s="6">
        <v>0</v>
      </c>
      <c r="J59" s="6">
        <v>14953000</v>
      </c>
      <c r="K59" s="6">
        <v>1279437</v>
      </c>
      <c r="L59" s="6">
        <v>7210554</v>
      </c>
      <c r="M59" s="6">
        <v>1279437</v>
      </c>
      <c r="N59" s="6">
        <v>7210554</v>
      </c>
      <c r="O59" s="5">
        <v>1</v>
      </c>
    </row>
    <row r="60" spans="1:15" x14ac:dyDescent="0.25">
      <c r="A60" s="4" t="s">
        <v>1879</v>
      </c>
      <c r="B60" s="4" t="s">
        <v>2125</v>
      </c>
      <c r="C60" s="7" t="s">
        <v>2124</v>
      </c>
      <c r="D60" s="7" t="s">
        <v>2123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1879</v>
      </c>
      <c r="B61" s="4" t="s">
        <v>2122</v>
      </c>
      <c r="C61" s="7" t="s">
        <v>2121</v>
      </c>
      <c r="D61" s="7" t="s">
        <v>156</v>
      </c>
      <c r="E61" s="6">
        <v>14000000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5">
        <v>0</v>
      </c>
    </row>
    <row r="62" spans="1:15" x14ac:dyDescent="0.25">
      <c r="A62" s="4" t="s">
        <v>1879</v>
      </c>
      <c r="B62" s="4" t="s">
        <v>2120</v>
      </c>
      <c r="C62" s="7" t="s">
        <v>2119</v>
      </c>
      <c r="D62" s="7" t="s">
        <v>153</v>
      </c>
      <c r="E62" s="6">
        <v>7527000</v>
      </c>
      <c r="F62" s="6">
        <v>0</v>
      </c>
      <c r="G62" s="6">
        <v>0</v>
      </c>
      <c r="H62" s="6">
        <v>14000000</v>
      </c>
      <c r="I62" s="6">
        <v>0</v>
      </c>
      <c r="J62" s="6">
        <v>14000000</v>
      </c>
      <c r="K62" s="6">
        <v>711619</v>
      </c>
      <c r="L62" s="6">
        <v>7655397</v>
      </c>
      <c r="M62" s="6">
        <v>711619</v>
      </c>
      <c r="N62" s="6">
        <v>7655397</v>
      </c>
      <c r="O62" s="5">
        <v>1</v>
      </c>
    </row>
    <row r="63" spans="1:15" x14ac:dyDescent="0.25">
      <c r="A63" s="4" t="s">
        <v>1879</v>
      </c>
      <c r="B63" s="4" t="s">
        <v>2118</v>
      </c>
      <c r="C63" s="7" t="s">
        <v>2117</v>
      </c>
      <c r="D63" s="7" t="s">
        <v>150</v>
      </c>
      <c r="E63" s="6">
        <v>0</v>
      </c>
      <c r="F63" s="6">
        <v>0</v>
      </c>
      <c r="G63" s="6">
        <v>0</v>
      </c>
      <c r="H63" s="6">
        <v>7527000</v>
      </c>
      <c r="I63" s="6">
        <v>0</v>
      </c>
      <c r="J63" s="6">
        <v>7527000</v>
      </c>
      <c r="K63" s="6">
        <v>474413</v>
      </c>
      <c r="L63" s="6">
        <v>5246178</v>
      </c>
      <c r="M63" s="6">
        <v>474413</v>
      </c>
      <c r="N63" s="6">
        <v>5246178</v>
      </c>
      <c r="O63" s="5">
        <v>1</v>
      </c>
    </row>
    <row r="64" spans="1:15" x14ac:dyDescent="0.25">
      <c r="A64" s="4" t="s">
        <v>1879</v>
      </c>
      <c r="B64" s="4" t="s">
        <v>2116</v>
      </c>
      <c r="C64" s="7" t="s">
        <v>2115</v>
      </c>
      <c r="D64" s="7" t="s">
        <v>144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1879</v>
      </c>
      <c r="B65" s="4" t="s">
        <v>2114</v>
      </c>
      <c r="C65" s="7" t="s">
        <v>2113</v>
      </c>
      <c r="D65" s="7" t="s">
        <v>144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1879</v>
      </c>
      <c r="B66" s="4" t="s">
        <v>405</v>
      </c>
      <c r="C66" s="7" t="s">
        <v>733</v>
      </c>
      <c r="D66" s="7" t="s">
        <v>403</v>
      </c>
      <c r="E66" s="6">
        <v>1184072000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5">
        <v>0</v>
      </c>
    </row>
    <row r="67" spans="1:15" x14ac:dyDescent="0.25">
      <c r="A67" s="4" t="s">
        <v>1879</v>
      </c>
      <c r="B67" s="4" t="s">
        <v>2112</v>
      </c>
      <c r="C67" s="7" t="s">
        <v>2111</v>
      </c>
      <c r="D67" s="7" t="s">
        <v>400</v>
      </c>
      <c r="E67" s="6">
        <v>1174072000</v>
      </c>
      <c r="F67" s="6">
        <v>0</v>
      </c>
      <c r="G67" s="6">
        <v>296402471</v>
      </c>
      <c r="H67" s="6">
        <v>1480474471</v>
      </c>
      <c r="I67" s="6">
        <v>0</v>
      </c>
      <c r="J67" s="6">
        <v>1480474471</v>
      </c>
      <c r="K67" s="6">
        <v>129981572</v>
      </c>
      <c r="L67" s="6">
        <v>948816853</v>
      </c>
      <c r="M67" s="6">
        <v>74748215</v>
      </c>
      <c r="N67" s="6">
        <v>623764056</v>
      </c>
      <c r="O67" s="5">
        <v>0.66</v>
      </c>
    </row>
    <row r="68" spans="1:15" x14ac:dyDescent="0.25">
      <c r="A68" s="4" t="s">
        <v>1879</v>
      </c>
      <c r="B68" s="4" t="s">
        <v>2093</v>
      </c>
      <c r="C68" s="7" t="s">
        <v>2110</v>
      </c>
      <c r="D68" s="7" t="s">
        <v>397</v>
      </c>
      <c r="E68" s="6">
        <v>38041000</v>
      </c>
      <c r="F68" s="6">
        <v>0</v>
      </c>
      <c r="G68" s="6">
        <v>296402471</v>
      </c>
      <c r="H68" s="6">
        <v>1470474471</v>
      </c>
      <c r="I68" s="6">
        <v>0</v>
      </c>
      <c r="J68" s="6">
        <v>1470474471</v>
      </c>
      <c r="K68" s="6">
        <v>129981572</v>
      </c>
      <c r="L68" s="6">
        <v>944287030</v>
      </c>
      <c r="M68" s="6">
        <v>74748215</v>
      </c>
      <c r="N68" s="6">
        <v>620261856</v>
      </c>
      <c r="O68" s="5">
        <v>0.66</v>
      </c>
    </row>
    <row r="69" spans="1:15" x14ac:dyDescent="0.25">
      <c r="A69" s="4" t="s">
        <v>1879</v>
      </c>
      <c r="B69" s="4" t="s">
        <v>2109</v>
      </c>
      <c r="C69" s="7" t="s">
        <v>2108</v>
      </c>
      <c r="D69" s="7" t="s">
        <v>21</v>
      </c>
      <c r="E69" s="6">
        <v>4000000</v>
      </c>
      <c r="F69" s="6">
        <v>0</v>
      </c>
      <c r="G69" s="6">
        <v>8000000</v>
      </c>
      <c r="H69" s="6">
        <v>46041000</v>
      </c>
      <c r="I69" s="6">
        <v>0</v>
      </c>
      <c r="J69" s="6">
        <v>46041000</v>
      </c>
      <c r="K69" s="6">
        <v>0</v>
      </c>
      <c r="L69" s="6">
        <v>25860000</v>
      </c>
      <c r="M69" s="6">
        <v>8263248</v>
      </c>
      <c r="N69" s="6">
        <v>14007103</v>
      </c>
      <c r="O69" s="5">
        <v>0.54</v>
      </c>
    </row>
    <row r="70" spans="1:15" x14ac:dyDescent="0.25">
      <c r="A70" s="4" t="s">
        <v>1879</v>
      </c>
      <c r="B70" s="4" t="s">
        <v>2107</v>
      </c>
      <c r="C70" s="7" t="s">
        <v>2106</v>
      </c>
      <c r="D70" s="7" t="s">
        <v>392</v>
      </c>
      <c r="E70" s="6">
        <v>101207000</v>
      </c>
      <c r="F70" s="6">
        <v>0</v>
      </c>
      <c r="G70" s="6">
        <v>0</v>
      </c>
      <c r="H70" s="6">
        <v>4000000</v>
      </c>
      <c r="I70" s="6">
        <v>0</v>
      </c>
      <c r="J70" s="6">
        <v>4000000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</row>
    <row r="71" spans="1:15" x14ac:dyDescent="0.25">
      <c r="A71" s="4" t="s">
        <v>1879</v>
      </c>
      <c r="B71" s="4" t="s">
        <v>2105</v>
      </c>
      <c r="C71" s="7" t="s">
        <v>2104</v>
      </c>
      <c r="D71" s="7" t="s">
        <v>389</v>
      </c>
      <c r="E71" s="6">
        <v>0</v>
      </c>
      <c r="F71" s="6">
        <v>0</v>
      </c>
      <c r="G71" s="6">
        <v>-20000000</v>
      </c>
      <c r="H71" s="6">
        <v>81207000</v>
      </c>
      <c r="I71" s="6">
        <v>0</v>
      </c>
      <c r="J71" s="6">
        <v>81207000</v>
      </c>
      <c r="K71" s="6">
        <v>3500000</v>
      </c>
      <c r="L71" s="6">
        <v>14908500</v>
      </c>
      <c r="M71" s="6">
        <v>3682400</v>
      </c>
      <c r="N71" s="6">
        <v>12119900</v>
      </c>
      <c r="O71" s="5">
        <v>0.81</v>
      </c>
    </row>
    <row r="72" spans="1:15" x14ac:dyDescent="0.25">
      <c r="A72" s="4" t="s">
        <v>1879</v>
      </c>
      <c r="B72" s="4" t="s">
        <v>2103</v>
      </c>
      <c r="C72" s="7" t="s">
        <v>2102</v>
      </c>
      <c r="D72" s="7" t="s">
        <v>386</v>
      </c>
      <c r="E72" s="6">
        <v>70337000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</row>
    <row r="73" spans="1:15" x14ac:dyDescent="0.25">
      <c r="A73" s="4" t="s">
        <v>1879</v>
      </c>
      <c r="B73" s="4" t="s">
        <v>2101</v>
      </c>
      <c r="C73" s="7" t="s">
        <v>2100</v>
      </c>
      <c r="D73" s="7" t="s">
        <v>383</v>
      </c>
      <c r="E73" s="6">
        <v>26296000</v>
      </c>
      <c r="F73" s="6">
        <v>0</v>
      </c>
      <c r="G73" s="6">
        <v>10000000</v>
      </c>
      <c r="H73" s="6">
        <v>80337000</v>
      </c>
      <c r="I73" s="6">
        <v>0</v>
      </c>
      <c r="J73" s="6">
        <v>80337000</v>
      </c>
      <c r="K73" s="6">
        <v>3890900</v>
      </c>
      <c r="L73" s="6">
        <v>32125528</v>
      </c>
      <c r="M73" s="6">
        <v>3085500</v>
      </c>
      <c r="N73" s="6">
        <v>26247665</v>
      </c>
      <c r="O73" s="5">
        <v>0.82</v>
      </c>
    </row>
    <row r="74" spans="1:15" x14ac:dyDescent="0.25">
      <c r="A74" s="4" t="s">
        <v>1879</v>
      </c>
      <c r="B74" s="4" t="s">
        <v>2099</v>
      </c>
      <c r="C74" s="7" t="s">
        <v>2098</v>
      </c>
      <c r="D74" s="7" t="s">
        <v>380</v>
      </c>
      <c r="E74" s="6">
        <v>436818000</v>
      </c>
      <c r="F74" s="6">
        <v>0</v>
      </c>
      <c r="G74" s="6">
        <v>7000000</v>
      </c>
      <c r="H74" s="6">
        <v>33296000</v>
      </c>
      <c r="I74" s="6">
        <v>0</v>
      </c>
      <c r="J74" s="6">
        <v>33296000</v>
      </c>
      <c r="K74" s="6">
        <v>2890000</v>
      </c>
      <c r="L74" s="6">
        <v>24612834</v>
      </c>
      <c r="M74" s="6">
        <v>2627012</v>
      </c>
      <c r="N74" s="6">
        <v>11172087</v>
      </c>
      <c r="O74" s="5">
        <v>0.45</v>
      </c>
    </row>
    <row r="75" spans="1:15" x14ac:dyDescent="0.25">
      <c r="A75" s="4" t="s">
        <v>1879</v>
      </c>
      <c r="B75" s="4" t="s">
        <v>2097</v>
      </c>
      <c r="C75" s="7" t="s">
        <v>2096</v>
      </c>
      <c r="D75" s="7" t="s">
        <v>377</v>
      </c>
      <c r="E75" s="6">
        <v>436818000</v>
      </c>
      <c r="F75" s="6">
        <v>0</v>
      </c>
      <c r="G75" s="6">
        <v>92602396</v>
      </c>
      <c r="H75" s="6">
        <v>529420396</v>
      </c>
      <c r="I75" s="6">
        <v>0</v>
      </c>
      <c r="J75" s="6">
        <v>529420396</v>
      </c>
      <c r="K75" s="6">
        <v>42000000</v>
      </c>
      <c r="L75" s="6">
        <v>391100000</v>
      </c>
      <c r="M75" s="6">
        <v>26243499</v>
      </c>
      <c r="N75" s="6">
        <v>249061241</v>
      </c>
      <c r="O75" s="5">
        <v>0.64</v>
      </c>
    </row>
    <row r="76" spans="1:15" x14ac:dyDescent="0.25">
      <c r="A76" s="4" t="s">
        <v>1879</v>
      </c>
      <c r="B76" s="4" t="s">
        <v>2095</v>
      </c>
      <c r="C76" s="7" t="s">
        <v>2094</v>
      </c>
      <c r="D76" s="7" t="s">
        <v>1067</v>
      </c>
      <c r="E76" s="6">
        <v>151631000</v>
      </c>
      <c r="F76" s="6">
        <v>0</v>
      </c>
      <c r="G76" s="6">
        <v>92602396</v>
      </c>
      <c r="H76" s="6">
        <v>529420396</v>
      </c>
      <c r="I76" s="6">
        <v>0</v>
      </c>
      <c r="J76" s="6">
        <v>529420396</v>
      </c>
      <c r="K76" s="6">
        <v>42000000</v>
      </c>
      <c r="L76" s="6">
        <v>391100000</v>
      </c>
      <c r="M76" s="6">
        <v>26243499</v>
      </c>
      <c r="N76" s="6">
        <v>249061241</v>
      </c>
      <c r="O76" s="5">
        <v>0.64</v>
      </c>
    </row>
    <row r="77" spans="1:15" x14ac:dyDescent="0.25">
      <c r="A77" s="4" t="s">
        <v>1879</v>
      </c>
      <c r="B77" s="8" t="s">
        <v>2093</v>
      </c>
      <c r="C77" s="7" t="s">
        <v>2092</v>
      </c>
      <c r="D77" s="7" t="s">
        <v>371</v>
      </c>
      <c r="E77" s="6">
        <v>120445000</v>
      </c>
      <c r="F77" s="6">
        <v>0</v>
      </c>
      <c r="G77" s="6">
        <v>118800075</v>
      </c>
      <c r="H77" s="6">
        <v>270431075</v>
      </c>
      <c r="I77" s="6">
        <v>0</v>
      </c>
      <c r="J77" s="6">
        <v>270431075</v>
      </c>
      <c r="K77" s="6">
        <v>49997732</v>
      </c>
      <c r="L77" s="6">
        <v>162894344</v>
      </c>
      <c r="M77" s="6">
        <v>16904629</v>
      </c>
      <c r="N77" s="6">
        <v>90440189</v>
      </c>
      <c r="O77" s="5">
        <v>0.56000000000000005</v>
      </c>
    </row>
    <row r="78" spans="1:15" x14ac:dyDescent="0.25">
      <c r="A78" s="4" t="s">
        <v>1879</v>
      </c>
      <c r="B78" s="4" t="s">
        <v>2091</v>
      </c>
      <c r="C78" s="7" t="s">
        <v>2090</v>
      </c>
      <c r="D78" s="7" t="s">
        <v>368</v>
      </c>
      <c r="E78" s="6">
        <v>119480000</v>
      </c>
      <c r="F78" s="6">
        <v>0</v>
      </c>
      <c r="G78" s="6">
        <v>45000000</v>
      </c>
      <c r="H78" s="6">
        <v>165445000</v>
      </c>
      <c r="I78" s="6">
        <v>0</v>
      </c>
      <c r="J78" s="6">
        <v>165445000</v>
      </c>
      <c r="K78" s="6">
        <v>704000</v>
      </c>
      <c r="L78" s="6">
        <v>92109639</v>
      </c>
      <c r="M78" s="6">
        <v>6635679</v>
      </c>
      <c r="N78" s="6">
        <v>53198895</v>
      </c>
      <c r="O78" s="5">
        <v>0.57999999999999996</v>
      </c>
    </row>
    <row r="79" spans="1:15" x14ac:dyDescent="0.25">
      <c r="A79" s="4" t="s">
        <v>1879</v>
      </c>
      <c r="B79" s="4" t="s">
        <v>2089</v>
      </c>
      <c r="C79" s="7" t="s">
        <v>2088</v>
      </c>
      <c r="D79" s="7" t="s">
        <v>365</v>
      </c>
      <c r="E79" s="6">
        <v>119480000</v>
      </c>
      <c r="F79" s="6">
        <v>0</v>
      </c>
      <c r="G79" s="6">
        <v>25000000</v>
      </c>
      <c r="H79" s="6">
        <v>144480000</v>
      </c>
      <c r="I79" s="6">
        <v>0</v>
      </c>
      <c r="J79" s="6">
        <v>144480000</v>
      </c>
      <c r="K79" s="6">
        <v>20000000</v>
      </c>
      <c r="L79" s="6">
        <v>139217757</v>
      </c>
      <c r="M79" s="6">
        <v>0</v>
      </c>
      <c r="N79" s="6">
        <v>117060145</v>
      </c>
      <c r="O79" s="5">
        <v>0.84</v>
      </c>
    </row>
    <row r="80" spans="1:15" x14ac:dyDescent="0.25">
      <c r="A80" s="4" t="s">
        <v>1879</v>
      </c>
      <c r="B80" s="4" t="s">
        <v>2087</v>
      </c>
      <c r="C80" s="7" t="s">
        <v>2086</v>
      </c>
      <c r="D80" s="7" t="s">
        <v>362</v>
      </c>
      <c r="E80" s="6">
        <v>71550000</v>
      </c>
      <c r="F80" s="6">
        <v>0</v>
      </c>
      <c r="G80" s="6">
        <v>25000000</v>
      </c>
      <c r="H80" s="6">
        <v>144480000</v>
      </c>
      <c r="I80" s="6">
        <v>0</v>
      </c>
      <c r="J80" s="6">
        <v>144480000</v>
      </c>
      <c r="K80" s="6">
        <v>20000000</v>
      </c>
      <c r="L80" s="6">
        <v>139217757</v>
      </c>
      <c r="M80" s="6">
        <v>0</v>
      </c>
      <c r="N80" s="6">
        <v>117060145</v>
      </c>
      <c r="O80" s="5">
        <v>0.84</v>
      </c>
    </row>
    <row r="81" spans="1:15" x14ac:dyDescent="0.25">
      <c r="A81" s="4" t="s">
        <v>1879</v>
      </c>
      <c r="B81" s="4" t="s">
        <v>2085</v>
      </c>
      <c r="C81" s="7" t="s">
        <v>2084</v>
      </c>
      <c r="D81" s="7" t="s">
        <v>359</v>
      </c>
      <c r="E81" s="6">
        <v>48000000</v>
      </c>
      <c r="F81" s="6">
        <v>0</v>
      </c>
      <c r="G81" s="6">
        <v>10000000</v>
      </c>
      <c r="H81" s="6">
        <v>81550000</v>
      </c>
      <c r="I81" s="6">
        <v>0</v>
      </c>
      <c r="J81" s="6">
        <v>81550000</v>
      </c>
      <c r="K81" s="6">
        <v>6998940</v>
      </c>
      <c r="L81" s="6">
        <v>50016419</v>
      </c>
      <c r="M81" s="6">
        <v>7306248</v>
      </c>
      <c r="N81" s="6">
        <v>45654611</v>
      </c>
      <c r="O81" s="5">
        <v>0.91</v>
      </c>
    </row>
    <row r="82" spans="1:15" x14ac:dyDescent="0.25">
      <c r="A82" s="4" t="s">
        <v>1879</v>
      </c>
      <c r="B82" s="4" t="s">
        <v>2083</v>
      </c>
      <c r="C82" s="7" t="s">
        <v>2082</v>
      </c>
      <c r="D82" s="7" t="s">
        <v>715</v>
      </c>
      <c r="E82" s="6">
        <v>7000000</v>
      </c>
      <c r="F82" s="6">
        <v>0</v>
      </c>
      <c r="G82" s="6">
        <v>0</v>
      </c>
      <c r="H82" s="6">
        <v>48000000</v>
      </c>
      <c r="I82" s="6">
        <v>0</v>
      </c>
      <c r="J82" s="6">
        <v>48000000</v>
      </c>
      <c r="K82" s="6">
        <v>3907850</v>
      </c>
      <c r="L82" s="6">
        <v>34508630</v>
      </c>
      <c r="M82" s="6">
        <v>3255790</v>
      </c>
      <c r="N82" s="6">
        <v>30526100</v>
      </c>
      <c r="O82" s="5">
        <v>0.88</v>
      </c>
    </row>
    <row r="83" spans="1:15" x14ac:dyDescent="0.25">
      <c r="A83" s="4" t="s">
        <v>1879</v>
      </c>
      <c r="B83" s="4" t="s">
        <v>2081</v>
      </c>
      <c r="C83" s="7" t="s">
        <v>2080</v>
      </c>
      <c r="D83" s="7" t="s">
        <v>353</v>
      </c>
      <c r="E83" s="6">
        <v>1500000</v>
      </c>
      <c r="F83" s="6">
        <v>0</v>
      </c>
      <c r="G83" s="6">
        <v>10000000</v>
      </c>
      <c r="H83" s="6">
        <v>17000000</v>
      </c>
      <c r="I83" s="6">
        <v>0</v>
      </c>
      <c r="J83" s="6">
        <v>17000000</v>
      </c>
      <c r="K83" s="6">
        <v>2381611</v>
      </c>
      <c r="L83" s="6">
        <v>9447660</v>
      </c>
      <c r="M83" s="6">
        <v>3338219</v>
      </c>
      <c r="N83" s="6">
        <v>9144852</v>
      </c>
      <c r="O83" s="5">
        <v>0.97</v>
      </c>
    </row>
    <row r="84" spans="1:15" x14ac:dyDescent="0.25">
      <c r="A84" s="4" t="s">
        <v>1879</v>
      </c>
      <c r="B84" s="4" t="s">
        <v>2079</v>
      </c>
      <c r="C84" s="7" t="s">
        <v>2078</v>
      </c>
      <c r="D84" s="7" t="s">
        <v>350</v>
      </c>
      <c r="E84" s="6">
        <v>15000000</v>
      </c>
      <c r="F84" s="6">
        <v>0</v>
      </c>
      <c r="G84" s="6">
        <v>0</v>
      </c>
      <c r="H84" s="6">
        <v>1500000</v>
      </c>
      <c r="I84" s="6">
        <v>0</v>
      </c>
      <c r="J84" s="6">
        <v>1500000</v>
      </c>
      <c r="K84" s="6">
        <v>0</v>
      </c>
      <c r="L84" s="6">
        <v>153700</v>
      </c>
      <c r="M84" s="6">
        <v>0</v>
      </c>
      <c r="N84" s="6">
        <v>153700</v>
      </c>
      <c r="O84" s="5">
        <v>1</v>
      </c>
    </row>
    <row r="85" spans="1:15" x14ac:dyDescent="0.25">
      <c r="A85" s="4" t="s">
        <v>1879</v>
      </c>
      <c r="B85" s="4" t="s">
        <v>2077</v>
      </c>
      <c r="C85" s="7" t="s">
        <v>2076</v>
      </c>
      <c r="D85" s="7" t="s">
        <v>347</v>
      </c>
      <c r="E85" s="6">
        <v>50000</v>
      </c>
      <c r="F85" s="6">
        <v>0</v>
      </c>
      <c r="G85" s="6">
        <v>0</v>
      </c>
      <c r="H85" s="6">
        <v>15000000</v>
      </c>
      <c r="I85" s="6">
        <v>0</v>
      </c>
      <c r="J85" s="6">
        <v>15000000</v>
      </c>
      <c r="K85" s="6">
        <v>709479</v>
      </c>
      <c r="L85" s="6">
        <v>5866429</v>
      </c>
      <c r="M85" s="6">
        <v>709479</v>
      </c>
      <c r="N85" s="6">
        <v>5816339</v>
      </c>
      <c r="O85" s="5">
        <v>0.99</v>
      </c>
    </row>
    <row r="86" spans="1:15" x14ac:dyDescent="0.25">
      <c r="A86" s="4" t="s">
        <v>1879</v>
      </c>
      <c r="B86" s="4" t="s">
        <v>2075</v>
      </c>
      <c r="C86" s="7" t="s">
        <v>2074</v>
      </c>
      <c r="D86" s="7" t="s">
        <v>344</v>
      </c>
      <c r="E86" s="6">
        <v>5000000</v>
      </c>
      <c r="F86" s="6">
        <v>0</v>
      </c>
      <c r="G86" s="6">
        <v>0</v>
      </c>
      <c r="H86" s="6">
        <v>50000</v>
      </c>
      <c r="I86" s="6">
        <v>0</v>
      </c>
      <c r="J86" s="6">
        <v>50000</v>
      </c>
      <c r="K86" s="6">
        <v>0</v>
      </c>
      <c r="L86" s="6">
        <v>40000</v>
      </c>
      <c r="M86" s="6">
        <v>2760</v>
      </c>
      <c r="N86" s="6">
        <v>13620</v>
      </c>
      <c r="O86" s="5">
        <v>0.34</v>
      </c>
    </row>
    <row r="87" spans="1:15" x14ac:dyDescent="0.25">
      <c r="A87" s="4" t="s">
        <v>1879</v>
      </c>
      <c r="B87" s="4" t="s">
        <v>2073</v>
      </c>
      <c r="C87" s="7" t="s">
        <v>2072</v>
      </c>
      <c r="D87" s="7" t="s">
        <v>341</v>
      </c>
      <c r="E87" s="6">
        <v>10000000</v>
      </c>
      <c r="F87" s="6">
        <v>0</v>
      </c>
      <c r="G87" s="6">
        <v>0</v>
      </c>
      <c r="H87" s="6">
        <v>5000000</v>
      </c>
      <c r="I87" s="6">
        <v>0</v>
      </c>
      <c r="J87" s="6">
        <v>5000000</v>
      </c>
      <c r="K87" s="6">
        <v>0</v>
      </c>
      <c r="L87" s="6">
        <v>627800</v>
      </c>
      <c r="M87" s="6">
        <v>0</v>
      </c>
      <c r="N87" s="6">
        <v>627800</v>
      </c>
      <c r="O87" s="5">
        <v>1</v>
      </c>
    </row>
    <row r="88" spans="1:15" x14ac:dyDescent="0.25">
      <c r="A88" s="4" t="s">
        <v>1879</v>
      </c>
      <c r="B88" s="4" t="s">
        <v>2071</v>
      </c>
      <c r="C88" s="7" t="s">
        <v>2070</v>
      </c>
      <c r="D88" s="7" t="s">
        <v>338</v>
      </c>
      <c r="E88" s="6">
        <v>9267000</v>
      </c>
      <c r="F88" s="6">
        <v>0</v>
      </c>
      <c r="G88" s="6">
        <v>0</v>
      </c>
      <c r="H88" s="6">
        <v>10000000</v>
      </c>
      <c r="I88" s="6">
        <v>0</v>
      </c>
      <c r="J88" s="6">
        <v>10000000</v>
      </c>
      <c r="K88" s="6">
        <v>0</v>
      </c>
      <c r="L88" s="6">
        <v>0</v>
      </c>
      <c r="M88" s="6">
        <v>0</v>
      </c>
      <c r="N88" s="6">
        <v>0</v>
      </c>
      <c r="O88" s="5">
        <v>0</v>
      </c>
    </row>
    <row r="89" spans="1:15" x14ac:dyDescent="0.25">
      <c r="A89" s="4" t="s">
        <v>1879</v>
      </c>
      <c r="B89" s="4" t="s">
        <v>2069</v>
      </c>
      <c r="C89" s="7" t="s">
        <v>2068</v>
      </c>
      <c r="D89" s="7" t="s">
        <v>335</v>
      </c>
      <c r="E89" s="6">
        <v>10000000</v>
      </c>
      <c r="F89" s="6">
        <v>0</v>
      </c>
      <c r="G89" s="6">
        <v>0</v>
      </c>
      <c r="H89" s="6">
        <v>9267000</v>
      </c>
      <c r="I89" s="6">
        <v>0</v>
      </c>
      <c r="J89" s="6">
        <v>9267000</v>
      </c>
      <c r="K89" s="6">
        <v>0</v>
      </c>
      <c r="L89" s="6">
        <v>1740000</v>
      </c>
      <c r="M89" s="6">
        <v>0</v>
      </c>
      <c r="N89" s="6">
        <v>0</v>
      </c>
      <c r="O89" s="5">
        <v>0</v>
      </c>
    </row>
    <row r="90" spans="1:15" x14ac:dyDescent="0.25">
      <c r="A90" s="4" t="s">
        <v>1879</v>
      </c>
      <c r="B90" s="4" t="s">
        <v>2067</v>
      </c>
      <c r="C90" s="7" t="s">
        <v>2066</v>
      </c>
      <c r="D90" s="7" t="s">
        <v>332</v>
      </c>
      <c r="E90" s="6">
        <v>0</v>
      </c>
      <c r="F90" s="6">
        <v>0</v>
      </c>
      <c r="G90" s="6">
        <v>0</v>
      </c>
      <c r="H90" s="6">
        <v>10000000</v>
      </c>
      <c r="I90" s="6">
        <v>0</v>
      </c>
      <c r="J90" s="6">
        <v>10000000</v>
      </c>
      <c r="K90" s="6">
        <v>0</v>
      </c>
      <c r="L90" s="6">
        <v>9074209</v>
      </c>
      <c r="M90" s="6">
        <v>0</v>
      </c>
      <c r="N90" s="6">
        <v>672220</v>
      </c>
      <c r="O90" s="5">
        <v>7.0000000000000007E-2</v>
      </c>
    </row>
    <row r="91" spans="1:15" x14ac:dyDescent="0.25">
      <c r="A91" s="4" t="s">
        <v>1879</v>
      </c>
      <c r="B91" s="4" t="s">
        <v>2065</v>
      </c>
      <c r="C91" s="7" t="s">
        <v>2064</v>
      </c>
      <c r="D91" s="7" t="s">
        <v>329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1879</v>
      </c>
      <c r="B92" s="4" t="s">
        <v>2063</v>
      </c>
      <c r="C92" s="7" t="s">
        <v>2062</v>
      </c>
      <c r="D92" s="7" t="s">
        <v>2061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1879</v>
      </c>
      <c r="B93" s="4" t="s">
        <v>2060</v>
      </c>
      <c r="C93" s="7" t="s">
        <v>2059</v>
      </c>
      <c r="D93" s="7" t="s">
        <v>323</v>
      </c>
      <c r="E93" s="6">
        <v>10000000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</row>
    <row r="94" spans="1:15" x14ac:dyDescent="0.25">
      <c r="A94" s="4" t="s">
        <v>1879</v>
      </c>
      <c r="B94" s="4" t="s">
        <v>2058</v>
      </c>
      <c r="C94" s="7" t="s">
        <v>2057</v>
      </c>
      <c r="D94" s="7" t="s">
        <v>87</v>
      </c>
      <c r="E94" s="6">
        <v>0</v>
      </c>
      <c r="F94" s="6">
        <v>0</v>
      </c>
      <c r="G94" s="6">
        <v>0</v>
      </c>
      <c r="H94" s="6">
        <v>10000000</v>
      </c>
      <c r="I94" s="6">
        <v>0</v>
      </c>
      <c r="J94" s="6">
        <v>10000000</v>
      </c>
      <c r="K94" s="6">
        <v>0</v>
      </c>
      <c r="L94" s="6">
        <v>4529823</v>
      </c>
      <c r="M94" s="6">
        <v>0</v>
      </c>
      <c r="N94" s="6">
        <v>3502200</v>
      </c>
      <c r="O94" s="5">
        <v>0.77</v>
      </c>
    </row>
    <row r="95" spans="1:15" x14ac:dyDescent="0.25">
      <c r="A95" s="4" t="s">
        <v>1879</v>
      </c>
      <c r="B95" s="4" t="s">
        <v>2056</v>
      </c>
      <c r="C95" s="7" t="s">
        <v>2055</v>
      </c>
      <c r="D95" s="7" t="s">
        <v>318</v>
      </c>
      <c r="E95" s="6">
        <v>6000000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</row>
    <row r="96" spans="1:15" x14ac:dyDescent="0.25">
      <c r="A96" s="4" t="s">
        <v>1879</v>
      </c>
      <c r="B96" s="4" t="s">
        <v>2054</v>
      </c>
      <c r="C96" s="7" t="s">
        <v>2053</v>
      </c>
      <c r="D96" s="7" t="s">
        <v>1032</v>
      </c>
      <c r="E96" s="6">
        <v>0</v>
      </c>
      <c r="F96" s="6">
        <v>0</v>
      </c>
      <c r="G96" s="6">
        <v>0</v>
      </c>
      <c r="H96" s="6">
        <v>6000000</v>
      </c>
      <c r="I96" s="6">
        <v>0</v>
      </c>
      <c r="J96" s="6">
        <v>6000000</v>
      </c>
      <c r="K96" s="6">
        <v>0</v>
      </c>
      <c r="L96" s="6">
        <v>1952423</v>
      </c>
      <c r="M96" s="6">
        <v>0</v>
      </c>
      <c r="N96" s="6">
        <v>924800</v>
      </c>
      <c r="O96" s="5">
        <v>0.47</v>
      </c>
    </row>
    <row r="97" spans="1:15" x14ac:dyDescent="0.25">
      <c r="A97" s="4" t="s">
        <v>1879</v>
      </c>
      <c r="B97" s="4" t="s">
        <v>2052</v>
      </c>
      <c r="C97" s="7" t="s">
        <v>2051</v>
      </c>
      <c r="D97" s="7" t="s">
        <v>312</v>
      </c>
      <c r="E97" s="6">
        <v>4000000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</row>
    <row r="98" spans="1:15" x14ac:dyDescent="0.25">
      <c r="A98" s="4" t="s">
        <v>1879</v>
      </c>
      <c r="B98" s="4" t="s">
        <v>2050</v>
      </c>
      <c r="C98" s="7" t="s">
        <v>2049</v>
      </c>
      <c r="D98" s="7" t="s">
        <v>309</v>
      </c>
      <c r="E98" s="6">
        <v>4000000</v>
      </c>
      <c r="F98" s="6">
        <v>0</v>
      </c>
      <c r="G98" s="6">
        <v>0</v>
      </c>
      <c r="H98" s="6">
        <v>4000000</v>
      </c>
      <c r="I98" s="6">
        <v>0</v>
      </c>
      <c r="J98" s="6">
        <v>4000000</v>
      </c>
      <c r="K98" s="6">
        <v>0</v>
      </c>
      <c r="L98" s="6">
        <v>2577400</v>
      </c>
      <c r="M98" s="6">
        <v>0</v>
      </c>
      <c r="N98" s="6">
        <v>2577400</v>
      </c>
      <c r="O98" s="5">
        <v>1</v>
      </c>
    </row>
    <row r="99" spans="1:15" x14ac:dyDescent="0.25">
      <c r="A99" s="4" t="s">
        <v>1879</v>
      </c>
      <c r="B99" s="4" t="s">
        <v>2048</v>
      </c>
      <c r="C99" s="7" t="s">
        <v>2047</v>
      </c>
      <c r="D99" s="7" t="s">
        <v>306</v>
      </c>
      <c r="E99" s="6">
        <v>0</v>
      </c>
      <c r="F99" s="6">
        <v>0</v>
      </c>
      <c r="G99" s="6">
        <v>0</v>
      </c>
      <c r="H99" s="6">
        <v>4000000</v>
      </c>
      <c r="I99" s="6">
        <v>0</v>
      </c>
      <c r="J99" s="6">
        <v>4000000</v>
      </c>
      <c r="K99" s="6">
        <v>0</v>
      </c>
      <c r="L99" s="6">
        <v>2577400</v>
      </c>
      <c r="M99" s="6">
        <v>0</v>
      </c>
      <c r="N99" s="6">
        <v>2577400</v>
      </c>
      <c r="O99" s="5">
        <v>1</v>
      </c>
    </row>
    <row r="100" spans="1:15" x14ac:dyDescent="0.25">
      <c r="A100" s="4" t="s">
        <v>1879</v>
      </c>
      <c r="B100" s="4" t="s">
        <v>305</v>
      </c>
      <c r="C100" s="7" t="s">
        <v>698</v>
      </c>
      <c r="D100" s="7" t="s">
        <v>303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1879</v>
      </c>
      <c r="B101" s="4" t="s">
        <v>302</v>
      </c>
      <c r="C101" s="7" t="s">
        <v>697</v>
      </c>
      <c r="D101" s="7" t="s">
        <v>300</v>
      </c>
      <c r="E101" s="6">
        <v>158000000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</row>
    <row r="102" spans="1:15" x14ac:dyDescent="0.25">
      <c r="A102" s="4" t="s">
        <v>1879</v>
      </c>
      <c r="B102" s="4" t="s">
        <v>2046</v>
      </c>
      <c r="C102" s="7" t="s">
        <v>2045</v>
      </c>
      <c r="D102" s="7" t="s">
        <v>696</v>
      </c>
      <c r="E102" s="6">
        <v>157500000</v>
      </c>
      <c r="F102" s="6">
        <v>0</v>
      </c>
      <c r="G102" s="6">
        <v>-33887177</v>
      </c>
      <c r="H102" s="6">
        <v>124112823</v>
      </c>
      <c r="I102" s="6">
        <v>0</v>
      </c>
      <c r="J102" s="6">
        <v>124112823</v>
      </c>
      <c r="K102" s="6">
        <v>0</v>
      </c>
      <c r="L102" s="6">
        <v>123445168</v>
      </c>
      <c r="M102" s="6">
        <v>3233200</v>
      </c>
      <c r="N102" s="6">
        <v>118493475</v>
      </c>
      <c r="O102" s="5">
        <v>0.96</v>
      </c>
    </row>
    <row r="103" spans="1:15" x14ac:dyDescent="0.25">
      <c r="A103" s="4" t="s">
        <v>1879</v>
      </c>
      <c r="B103" s="4" t="s">
        <v>2044</v>
      </c>
      <c r="C103" s="7" t="s">
        <v>2043</v>
      </c>
      <c r="D103" s="7" t="s">
        <v>695</v>
      </c>
      <c r="E103" s="6">
        <v>500000</v>
      </c>
      <c r="F103" s="6">
        <v>0</v>
      </c>
      <c r="G103" s="6">
        <v>-33387177</v>
      </c>
      <c r="H103" s="6">
        <v>124112823</v>
      </c>
      <c r="I103" s="6">
        <v>0</v>
      </c>
      <c r="J103" s="6">
        <v>124112823</v>
      </c>
      <c r="K103" s="6">
        <v>0</v>
      </c>
      <c r="L103" s="6">
        <v>123445168</v>
      </c>
      <c r="M103" s="6">
        <v>3233200</v>
      </c>
      <c r="N103" s="6">
        <v>118493475</v>
      </c>
      <c r="O103" s="5">
        <v>0.96</v>
      </c>
    </row>
    <row r="104" spans="1:15" x14ac:dyDescent="0.25">
      <c r="A104" s="4" t="s">
        <v>1879</v>
      </c>
      <c r="B104" s="4" t="s">
        <v>293</v>
      </c>
      <c r="C104" s="7" t="s">
        <v>694</v>
      </c>
      <c r="D104" s="7" t="s">
        <v>291</v>
      </c>
      <c r="E104" s="6">
        <v>6500000000</v>
      </c>
      <c r="F104" s="6">
        <v>0</v>
      </c>
      <c r="G104" s="6">
        <v>-500000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5">
        <v>0</v>
      </c>
    </row>
    <row r="105" spans="1:15" x14ac:dyDescent="0.25">
      <c r="A105" s="4" t="s">
        <v>1879</v>
      </c>
      <c r="B105" s="4" t="s">
        <v>290</v>
      </c>
      <c r="C105" s="7" t="s">
        <v>693</v>
      </c>
      <c r="D105" s="7" t="s">
        <v>288</v>
      </c>
      <c r="E105" s="6">
        <v>6500000000</v>
      </c>
      <c r="F105" s="6">
        <v>0</v>
      </c>
      <c r="G105" s="6">
        <v>1676788091</v>
      </c>
      <c r="H105" s="6">
        <v>8176788091</v>
      </c>
      <c r="I105" s="6">
        <v>0</v>
      </c>
      <c r="J105" s="6">
        <v>8176788091</v>
      </c>
      <c r="K105" s="6">
        <v>401508120</v>
      </c>
      <c r="L105" s="6">
        <v>6885450029</v>
      </c>
      <c r="M105" s="6">
        <v>660228934</v>
      </c>
      <c r="N105" s="6">
        <v>4731861385</v>
      </c>
      <c r="O105" s="5">
        <v>0.69</v>
      </c>
    </row>
    <row r="106" spans="1:15" x14ac:dyDescent="0.25">
      <c r="A106" s="4" t="s">
        <v>1879</v>
      </c>
      <c r="B106" s="4" t="s">
        <v>2042</v>
      </c>
      <c r="C106" s="7" t="s">
        <v>2041</v>
      </c>
      <c r="D106" s="7" t="s">
        <v>285</v>
      </c>
      <c r="E106" s="6">
        <v>1150513000</v>
      </c>
      <c r="F106" s="6">
        <v>0</v>
      </c>
      <c r="G106" s="6">
        <v>1676788091</v>
      </c>
      <c r="H106" s="6">
        <v>8176788091</v>
      </c>
      <c r="I106" s="6">
        <v>0</v>
      </c>
      <c r="J106" s="6">
        <v>8176788091</v>
      </c>
      <c r="K106" s="6">
        <v>401508120</v>
      </c>
      <c r="L106" s="6">
        <v>6885450029</v>
      </c>
      <c r="M106" s="6">
        <v>660228934</v>
      </c>
      <c r="N106" s="6">
        <v>4731861385</v>
      </c>
      <c r="O106" s="5">
        <v>0.69</v>
      </c>
    </row>
    <row r="107" spans="1:15" x14ac:dyDescent="0.25">
      <c r="A107" s="4" t="s">
        <v>1879</v>
      </c>
      <c r="B107" s="4" t="s">
        <v>2040</v>
      </c>
      <c r="C107" s="7" t="s">
        <v>2039</v>
      </c>
      <c r="D107" s="7" t="s">
        <v>282</v>
      </c>
      <c r="E107" s="6">
        <v>891735000</v>
      </c>
      <c r="F107" s="6">
        <v>0</v>
      </c>
      <c r="G107" s="6">
        <v>0</v>
      </c>
      <c r="H107" s="6">
        <v>1150513000</v>
      </c>
      <c r="I107" s="6">
        <v>0</v>
      </c>
      <c r="J107" s="6">
        <v>1150513000</v>
      </c>
      <c r="K107" s="6">
        <v>75818391</v>
      </c>
      <c r="L107" s="6">
        <v>693643115</v>
      </c>
      <c r="M107" s="6">
        <v>75818391</v>
      </c>
      <c r="N107" s="6">
        <v>693643015</v>
      </c>
      <c r="O107" s="5">
        <v>1</v>
      </c>
    </row>
    <row r="108" spans="1:15" x14ac:dyDescent="0.25">
      <c r="A108" s="4" t="s">
        <v>1879</v>
      </c>
      <c r="B108" s="4" t="s">
        <v>2022</v>
      </c>
      <c r="C108" s="7" t="s">
        <v>2038</v>
      </c>
      <c r="D108" s="7" t="s">
        <v>279</v>
      </c>
      <c r="E108" s="6">
        <v>462658000</v>
      </c>
      <c r="F108" s="6">
        <v>0</v>
      </c>
      <c r="G108" s="6">
        <v>0</v>
      </c>
      <c r="H108" s="6">
        <v>891735000</v>
      </c>
      <c r="I108" s="6">
        <v>0</v>
      </c>
      <c r="J108" s="6">
        <v>891735000</v>
      </c>
      <c r="K108" s="6">
        <v>56669001</v>
      </c>
      <c r="L108" s="6">
        <v>544259939</v>
      </c>
      <c r="M108" s="6">
        <v>56669001</v>
      </c>
      <c r="N108" s="6">
        <v>544259839</v>
      </c>
      <c r="O108" s="5">
        <v>1</v>
      </c>
    </row>
    <row r="109" spans="1:15" x14ac:dyDescent="0.25">
      <c r="A109" s="4" t="s">
        <v>1879</v>
      </c>
      <c r="B109" s="4" t="s">
        <v>1996</v>
      </c>
      <c r="C109" s="7" t="s">
        <v>2037</v>
      </c>
      <c r="D109" s="7" t="s">
        <v>276</v>
      </c>
      <c r="E109" s="6">
        <v>40069000</v>
      </c>
      <c r="F109" s="6">
        <v>0</v>
      </c>
      <c r="G109" s="6">
        <v>0</v>
      </c>
      <c r="H109" s="6">
        <v>462658000</v>
      </c>
      <c r="I109" s="6">
        <v>0</v>
      </c>
      <c r="J109" s="6">
        <v>462658000</v>
      </c>
      <c r="K109" s="6">
        <v>34607117</v>
      </c>
      <c r="L109" s="6">
        <v>310917105</v>
      </c>
      <c r="M109" s="6">
        <v>34607117</v>
      </c>
      <c r="N109" s="6">
        <v>310917105</v>
      </c>
      <c r="O109" s="5">
        <v>1</v>
      </c>
    </row>
    <row r="110" spans="1:15" ht="21" x14ac:dyDescent="0.25">
      <c r="A110" s="4" t="s">
        <v>1879</v>
      </c>
      <c r="B110" s="4" t="s">
        <v>2036</v>
      </c>
      <c r="C110" s="7" t="s">
        <v>2035</v>
      </c>
      <c r="D110" s="7" t="s">
        <v>1553</v>
      </c>
      <c r="E110" s="6">
        <v>60000000</v>
      </c>
      <c r="F110" s="6">
        <v>0</v>
      </c>
      <c r="G110" s="6">
        <v>0</v>
      </c>
      <c r="H110" s="6">
        <v>40069000</v>
      </c>
      <c r="I110" s="6">
        <v>0</v>
      </c>
      <c r="J110" s="6">
        <v>40069000</v>
      </c>
      <c r="K110" s="6">
        <v>3263764</v>
      </c>
      <c r="L110" s="6">
        <v>27555805</v>
      </c>
      <c r="M110" s="6">
        <v>3263764</v>
      </c>
      <c r="N110" s="6">
        <v>27555805</v>
      </c>
      <c r="O110" s="5">
        <v>1</v>
      </c>
    </row>
    <row r="111" spans="1:15" x14ac:dyDescent="0.25">
      <c r="A111" s="4" t="s">
        <v>1879</v>
      </c>
      <c r="B111" s="4" t="s">
        <v>2034</v>
      </c>
      <c r="C111" s="7" t="s">
        <v>2033</v>
      </c>
      <c r="D111" s="7" t="s">
        <v>270</v>
      </c>
      <c r="E111" s="6">
        <v>0</v>
      </c>
      <c r="F111" s="6">
        <v>0</v>
      </c>
      <c r="G111" s="6">
        <v>0</v>
      </c>
      <c r="H111" s="6">
        <v>60000000</v>
      </c>
      <c r="I111" s="6">
        <v>0</v>
      </c>
      <c r="J111" s="6">
        <v>60000000</v>
      </c>
      <c r="K111" s="6">
        <v>2329570</v>
      </c>
      <c r="L111" s="6">
        <v>38971090</v>
      </c>
      <c r="M111" s="6">
        <v>2329570</v>
      </c>
      <c r="N111" s="6">
        <v>38971090</v>
      </c>
      <c r="O111" s="5">
        <v>1</v>
      </c>
    </row>
    <row r="112" spans="1:15" x14ac:dyDescent="0.25">
      <c r="A112" s="4" t="s">
        <v>1879</v>
      </c>
      <c r="B112" s="4" t="s">
        <v>2032</v>
      </c>
      <c r="C112" s="7" t="s">
        <v>2031</v>
      </c>
      <c r="D112" s="7" t="s">
        <v>267</v>
      </c>
      <c r="E112" s="6">
        <v>1272000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5">
        <v>0</v>
      </c>
    </row>
    <row r="113" spans="1:15" x14ac:dyDescent="0.25">
      <c r="A113" s="4" t="s">
        <v>1879</v>
      </c>
      <c r="B113" s="4" t="s">
        <v>2030</v>
      </c>
      <c r="C113" s="7" t="s">
        <v>2029</v>
      </c>
      <c r="D113" s="7" t="s">
        <v>264</v>
      </c>
      <c r="E113" s="6">
        <v>15065000</v>
      </c>
      <c r="F113" s="6">
        <v>0</v>
      </c>
      <c r="G113" s="6">
        <v>0</v>
      </c>
      <c r="H113" s="6">
        <v>1272000</v>
      </c>
      <c r="I113" s="6">
        <v>0</v>
      </c>
      <c r="J113" s="6">
        <v>1272000</v>
      </c>
      <c r="K113" s="6">
        <v>100476</v>
      </c>
      <c r="L113" s="6">
        <v>733680</v>
      </c>
      <c r="M113" s="6">
        <v>100476</v>
      </c>
      <c r="N113" s="6">
        <v>733680</v>
      </c>
      <c r="O113" s="5">
        <v>1</v>
      </c>
    </row>
    <row r="114" spans="1:15" x14ac:dyDescent="0.25">
      <c r="A114" s="4" t="s">
        <v>1879</v>
      </c>
      <c r="B114" s="4" t="s">
        <v>2028</v>
      </c>
      <c r="C114" s="7" t="s">
        <v>2027</v>
      </c>
      <c r="D114" s="7" t="s">
        <v>261</v>
      </c>
      <c r="E114" s="6">
        <v>0</v>
      </c>
      <c r="F114" s="6">
        <v>0</v>
      </c>
      <c r="G114" s="6">
        <v>0</v>
      </c>
      <c r="H114" s="6">
        <v>15065000</v>
      </c>
      <c r="I114" s="6">
        <v>0</v>
      </c>
      <c r="J114" s="6">
        <v>15065000</v>
      </c>
      <c r="K114" s="6">
        <v>1417308</v>
      </c>
      <c r="L114" s="6">
        <v>10159610</v>
      </c>
      <c r="M114" s="6">
        <v>1417308</v>
      </c>
      <c r="N114" s="6">
        <v>10159510</v>
      </c>
      <c r="O114" s="5">
        <v>1</v>
      </c>
    </row>
    <row r="115" spans="1:15" x14ac:dyDescent="0.25">
      <c r="A115" s="4" t="s">
        <v>1879</v>
      </c>
      <c r="B115" s="4" t="s">
        <v>2026</v>
      </c>
      <c r="C115" s="7" t="s">
        <v>2025</v>
      </c>
      <c r="D115" s="7" t="s">
        <v>258</v>
      </c>
      <c r="E115" s="6">
        <v>69582000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</row>
    <row r="116" spans="1:15" x14ac:dyDescent="0.25">
      <c r="A116" s="4" t="s">
        <v>1879</v>
      </c>
      <c r="B116" s="4" t="s">
        <v>2024</v>
      </c>
      <c r="C116" s="7" t="s">
        <v>2023</v>
      </c>
      <c r="D116" s="7" t="s">
        <v>255</v>
      </c>
      <c r="E116" s="6">
        <v>66901000</v>
      </c>
      <c r="F116" s="6">
        <v>0</v>
      </c>
      <c r="G116" s="6">
        <v>0</v>
      </c>
      <c r="H116" s="6">
        <v>69582000</v>
      </c>
      <c r="I116" s="6">
        <v>0</v>
      </c>
      <c r="J116" s="6">
        <v>69582000</v>
      </c>
      <c r="K116" s="6">
        <v>0</v>
      </c>
      <c r="L116" s="6">
        <v>55841576</v>
      </c>
      <c r="M116" s="6">
        <v>0</v>
      </c>
      <c r="N116" s="6">
        <v>55841576</v>
      </c>
      <c r="O116" s="5">
        <v>1</v>
      </c>
    </row>
    <row r="117" spans="1:15" x14ac:dyDescent="0.25">
      <c r="A117" s="4" t="s">
        <v>1879</v>
      </c>
      <c r="B117" s="8" t="s">
        <v>2022</v>
      </c>
      <c r="C117" s="7" t="s">
        <v>2021</v>
      </c>
      <c r="D117" s="7" t="s">
        <v>252</v>
      </c>
      <c r="E117" s="6">
        <v>31163000</v>
      </c>
      <c r="F117" s="6">
        <v>0</v>
      </c>
      <c r="G117" s="6">
        <v>0</v>
      </c>
      <c r="H117" s="6">
        <v>66901000</v>
      </c>
      <c r="I117" s="6">
        <v>0</v>
      </c>
      <c r="J117" s="6">
        <v>66901000</v>
      </c>
      <c r="K117" s="6">
        <v>3511385</v>
      </c>
      <c r="L117" s="6">
        <v>5254173</v>
      </c>
      <c r="M117" s="6">
        <v>3511385</v>
      </c>
      <c r="N117" s="6">
        <v>5254173</v>
      </c>
      <c r="O117" s="5">
        <v>1</v>
      </c>
    </row>
    <row r="118" spans="1:15" x14ac:dyDescent="0.25">
      <c r="A118" s="4" t="s">
        <v>1879</v>
      </c>
      <c r="B118" s="4" t="s">
        <v>2020</v>
      </c>
      <c r="C118" s="7" t="s">
        <v>2019</v>
      </c>
      <c r="D118" s="7" t="s">
        <v>249</v>
      </c>
      <c r="E118" s="6">
        <v>106688000</v>
      </c>
      <c r="F118" s="6">
        <v>0</v>
      </c>
      <c r="G118" s="6">
        <v>0</v>
      </c>
      <c r="H118" s="6">
        <v>31163000</v>
      </c>
      <c r="I118" s="6">
        <v>0</v>
      </c>
      <c r="J118" s="6">
        <v>31163000</v>
      </c>
      <c r="K118" s="6">
        <v>0</v>
      </c>
      <c r="L118" s="6">
        <v>11965056</v>
      </c>
      <c r="M118" s="6">
        <v>0</v>
      </c>
      <c r="N118" s="6">
        <v>11965056</v>
      </c>
      <c r="O118" s="5">
        <v>1</v>
      </c>
    </row>
    <row r="119" spans="1:15" x14ac:dyDescent="0.25">
      <c r="A119" s="4" t="s">
        <v>1879</v>
      </c>
      <c r="B119" s="4" t="s">
        <v>2018</v>
      </c>
      <c r="C119" s="7" t="s">
        <v>2017</v>
      </c>
      <c r="D119" s="7" t="s">
        <v>246</v>
      </c>
      <c r="E119" s="6">
        <v>9071000</v>
      </c>
      <c r="F119" s="6">
        <v>0</v>
      </c>
      <c r="G119" s="6">
        <v>0</v>
      </c>
      <c r="H119" s="6">
        <v>106688000</v>
      </c>
      <c r="I119" s="6">
        <v>0</v>
      </c>
      <c r="J119" s="6">
        <v>106688000</v>
      </c>
      <c r="K119" s="6">
        <v>7842941</v>
      </c>
      <c r="L119" s="6">
        <v>67383434</v>
      </c>
      <c r="M119" s="6">
        <v>7842941</v>
      </c>
      <c r="N119" s="6">
        <v>67383434</v>
      </c>
      <c r="O119" s="5">
        <v>1</v>
      </c>
    </row>
    <row r="120" spans="1:15" x14ac:dyDescent="0.25">
      <c r="A120" s="4" t="s">
        <v>1879</v>
      </c>
      <c r="B120" s="4" t="s">
        <v>2016</v>
      </c>
      <c r="C120" s="7" t="s">
        <v>2015</v>
      </c>
      <c r="D120" s="7" t="s">
        <v>243</v>
      </c>
      <c r="E120" s="6">
        <v>0</v>
      </c>
      <c r="F120" s="6">
        <v>0</v>
      </c>
      <c r="G120" s="6">
        <v>400000</v>
      </c>
      <c r="H120" s="6">
        <v>9471000</v>
      </c>
      <c r="I120" s="6">
        <v>0</v>
      </c>
      <c r="J120" s="6">
        <v>9471000</v>
      </c>
      <c r="K120" s="6">
        <v>783163</v>
      </c>
      <c r="L120" s="6">
        <v>6244504</v>
      </c>
      <c r="M120" s="6">
        <v>783163</v>
      </c>
      <c r="N120" s="6">
        <v>6244504</v>
      </c>
      <c r="O120" s="5">
        <v>1</v>
      </c>
    </row>
    <row r="121" spans="1:15" x14ac:dyDescent="0.25">
      <c r="A121" s="4" t="s">
        <v>1879</v>
      </c>
      <c r="B121" s="4" t="s">
        <v>2014</v>
      </c>
      <c r="C121" s="7" t="s">
        <v>2013</v>
      </c>
      <c r="D121" s="7" t="s">
        <v>240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1879</v>
      </c>
      <c r="B122" s="4" t="s">
        <v>2012</v>
      </c>
      <c r="C122" s="7" t="s">
        <v>2011</v>
      </c>
      <c r="D122" s="7" t="s">
        <v>237</v>
      </c>
      <c r="E122" s="6">
        <v>22838000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</row>
    <row r="123" spans="1:15" x14ac:dyDescent="0.25">
      <c r="A123" s="4" t="s">
        <v>1879</v>
      </c>
      <c r="B123" s="4" t="s">
        <v>2010</v>
      </c>
      <c r="C123" s="7" t="s">
        <v>2009</v>
      </c>
      <c r="D123" s="7" t="s">
        <v>234</v>
      </c>
      <c r="E123" s="6">
        <v>0</v>
      </c>
      <c r="F123" s="6">
        <v>0</v>
      </c>
      <c r="G123" s="6">
        <v>-17400000</v>
      </c>
      <c r="H123" s="6">
        <v>5438000</v>
      </c>
      <c r="I123" s="6">
        <v>0</v>
      </c>
      <c r="J123" s="6">
        <v>5438000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</row>
    <row r="124" spans="1:15" x14ac:dyDescent="0.25">
      <c r="A124" s="4" t="s">
        <v>1879</v>
      </c>
      <c r="B124" s="4" t="s">
        <v>2008</v>
      </c>
      <c r="C124" s="7" t="s">
        <v>2007</v>
      </c>
      <c r="D124" s="7" t="s">
        <v>231</v>
      </c>
      <c r="E124" s="6">
        <v>0</v>
      </c>
      <c r="F124" s="6">
        <v>0</v>
      </c>
      <c r="G124" s="6">
        <v>17000000</v>
      </c>
      <c r="H124" s="6">
        <v>17000000</v>
      </c>
      <c r="I124" s="6">
        <v>0</v>
      </c>
      <c r="J124" s="6">
        <v>17000000</v>
      </c>
      <c r="K124" s="6">
        <v>2654095</v>
      </c>
      <c r="L124" s="6">
        <v>4919773</v>
      </c>
      <c r="M124" s="6">
        <v>2654095</v>
      </c>
      <c r="N124" s="6">
        <v>4919773</v>
      </c>
      <c r="O124" s="5">
        <v>1</v>
      </c>
    </row>
    <row r="125" spans="1:15" x14ac:dyDescent="0.25">
      <c r="A125" s="4" t="s">
        <v>1879</v>
      </c>
      <c r="B125" s="4" t="s">
        <v>2006</v>
      </c>
      <c r="C125" s="7" t="s">
        <v>2005</v>
      </c>
      <c r="D125" s="7" t="s">
        <v>228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1879</v>
      </c>
      <c r="B126" s="4" t="s">
        <v>2004</v>
      </c>
      <c r="C126" s="7" t="s">
        <v>2003</v>
      </c>
      <c r="D126" s="7" t="s">
        <v>225</v>
      </c>
      <c r="E126" s="6">
        <v>1321000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1879</v>
      </c>
      <c r="B127" s="4" t="s">
        <v>2002</v>
      </c>
      <c r="C127" s="7" t="s">
        <v>2001</v>
      </c>
      <c r="D127" s="7" t="s">
        <v>222</v>
      </c>
      <c r="E127" s="6">
        <v>1321000</v>
      </c>
      <c r="F127" s="6">
        <v>0</v>
      </c>
      <c r="G127" s="6">
        <v>0</v>
      </c>
      <c r="H127" s="6">
        <v>1321000</v>
      </c>
      <c r="I127" s="6">
        <v>0</v>
      </c>
      <c r="J127" s="6">
        <v>1321000</v>
      </c>
      <c r="K127" s="6">
        <v>0</v>
      </c>
      <c r="L127" s="6">
        <v>713409</v>
      </c>
      <c r="M127" s="6">
        <v>0</v>
      </c>
      <c r="N127" s="6">
        <v>713409</v>
      </c>
      <c r="O127" s="5">
        <v>1</v>
      </c>
    </row>
    <row r="128" spans="1:15" x14ac:dyDescent="0.25">
      <c r="A128" s="4" t="s">
        <v>1879</v>
      </c>
      <c r="B128" s="4" t="s">
        <v>2000</v>
      </c>
      <c r="C128" s="7" t="s">
        <v>1999</v>
      </c>
      <c r="D128" s="7" t="s">
        <v>219</v>
      </c>
      <c r="E128" s="6">
        <v>0</v>
      </c>
      <c r="F128" s="6">
        <v>0</v>
      </c>
      <c r="G128" s="6">
        <v>0</v>
      </c>
      <c r="H128" s="6">
        <v>1321000</v>
      </c>
      <c r="I128" s="6">
        <v>0</v>
      </c>
      <c r="J128" s="6">
        <v>1321000</v>
      </c>
      <c r="K128" s="6">
        <v>0</v>
      </c>
      <c r="L128" s="6">
        <v>713409</v>
      </c>
      <c r="M128" s="6">
        <v>0</v>
      </c>
      <c r="N128" s="6">
        <v>713409</v>
      </c>
      <c r="O128" s="5">
        <v>1</v>
      </c>
    </row>
    <row r="129" spans="1:15" x14ac:dyDescent="0.25">
      <c r="A129" s="4" t="s">
        <v>1879</v>
      </c>
      <c r="B129" s="4" t="s">
        <v>1998</v>
      </c>
      <c r="C129" s="7" t="s">
        <v>1997</v>
      </c>
      <c r="D129" s="7" t="s">
        <v>216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1879</v>
      </c>
      <c r="B130" s="8" t="s">
        <v>1996</v>
      </c>
      <c r="C130" s="7" t="s">
        <v>1995</v>
      </c>
      <c r="D130" s="7" t="s">
        <v>213</v>
      </c>
      <c r="E130" s="6">
        <v>2570000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5">
        <v>0</v>
      </c>
    </row>
    <row r="131" spans="1:15" x14ac:dyDescent="0.25">
      <c r="A131" s="4" t="s">
        <v>1879</v>
      </c>
      <c r="B131" s="4" t="s">
        <v>1994</v>
      </c>
      <c r="C131" s="7" t="s">
        <v>1993</v>
      </c>
      <c r="D131" s="7" t="s">
        <v>210</v>
      </c>
      <c r="E131" s="6">
        <v>0</v>
      </c>
      <c r="F131" s="6">
        <v>0</v>
      </c>
      <c r="G131" s="6">
        <v>0</v>
      </c>
      <c r="H131" s="6">
        <v>2570000</v>
      </c>
      <c r="I131" s="6">
        <v>0</v>
      </c>
      <c r="J131" s="6">
        <v>2570000</v>
      </c>
      <c r="K131" s="6">
        <v>159182</v>
      </c>
      <c r="L131" s="6">
        <v>1063754</v>
      </c>
      <c r="M131" s="6">
        <v>159182</v>
      </c>
      <c r="N131" s="6">
        <v>1063754</v>
      </c>
      <c r="O131" s="5">
        <v>1</v>
      </c>
    </row>
    <row r="132" spans="1:15" x14ac:dyDescent="0.25">
      <c r="A132" s="4" t="s">
        <v>1879</v>
      </c>
      <c r="B132" s="4" t="s">
        <v>1992</v>
      </c>
      <c r="C132" s="7" t="s">
        <v>1991</v>
      </c>
      <c r="D132" s="7" t="s">
        <v>207</v>
      </c>
      <c r="E132" s="6">
        <v>2537000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5">
        <v>0</v>
      </c>
    </row>
    <row r="133" spans="1:15" x14ac:dyDescent="0.25">
      <c r="A133" s="4" t="s">
        <v>1879</v>
      </c>
      <c r="B133" s="4" t="s">
        <v>1990</v>
      </c>
      <c r="C133" s="7" t="s">
        <v>1989</v>
      </c>
      <c r="D133" s="7" t="s">
        <v>204</v>
      </c>
      <c r="E133" s="6">
        <v>0</v>
      </c>
      <c r="F133" s="6">
        <v>0</v>
      </c>
      <c r="G133" s="6">
        <v>0</v>
      </c>
      <c r="H133" s="6">
        <v>2537000</v>
      </c>
      <c r="I133" s="6">
        <v>0</v>
      </c>
      <c r="J133" s="6">
        <v>2537000</v>
      </c>
      <c r="K133" s="6">
        <v>0</v>
      </c>
      <c r="L133" s="6">
        <v>2536970</v>
      </c>
      <c r="M133" s="6">
        <v>0</v>
      </c>
      <c r="N133" s="6">
        <v>2536970</v>
      </c>
      <c r="O133" s="5">
        <v>1</v>
      </c>
    </row>
    <row r="134" spans="1:15" x14ac:dyDescent="0.25">
      <c r="A134" s="4" t="s">
        <v>1879</v>
      </c>
      <c r="B134" s="4" t="s">
        <v>1988</v>
      </c>
      <c r="C134" s="7" t="s">
        <v>1987</v>
      </c>
      <c r="D134" s="7" t="s">
        <v>201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1879</v>
      </c>
      <c r="B135" s="4" t="s">
        <v>1986</v>
      </c>
      <c r="C135" s="7" t="s">
        <v>1985</v>
      </c>
      <c r="D135" s="7" t="s">
        <v>198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1879</v>
      </c>
      <c r="B136" s="4" t="s">
        <v>1984</v>
      </c>
      <c r="C136" s="7" t="s">
        <v>1983</v>
      </c>
      <c r="D136" s="7" t="s">
        <v>195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1879</v>
      </c>
      <c r="B137" s="4" t="s">
        <v>1982</v>
      </c>
      <c r="C137" s="7" t="s">
        <v>1981</v>
      </c>
      <c r="D137" s="7" t="s">
        <v>192</v>
      </c>
      <c r="E137" s="6">
        <v>258778000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5">
        <v>0</v>
      </c>
    </row>
    <row r="138" spans="1:15" x14ac:dyDescent="0.25">
      <c r="A138" s="4" t="s">
        <v>1879</v>
      </c>
      <c r="B138" s="4" t="s">
        <v>1980</v>
      </c>
      <c r="C138" s="7" t="s">
        <v>1979</v>
      </c>
      <c r="D138" s="7" t="s">
        <v>189</v>
      </c>
      <c r="E138" s="6">
        <v>199058000</v>
      </c>
      <c r="F138" s="6">
        <v>0</v>
      </c>
      <c r="G138" s="6">
        <v>0</v>
      </c>
      <c r="H138" s="6">
        <v>258778000</v>
      </c>
      <c r="I138" s="6">
        <v>0</v>
      </c>
      <c r="J138" s="6">
        <v>258778000</v>
      </c>
      <c r="K138" s="6">
        <v>19149390</v>
      </c>
      <c r="L138" s="6">
        <v>149383176</v>
      </c>
      <c r="M138" s="6">
        <v>19149390</v>
      </c>
      <c r="N138" s="6">
        <v>149383176</v>
      </c>
      <c r="O138" s="5">
        <v>1</v>
      </c>
    </row>
    <row r="139" spans="1:15" x14ac:dyDescent="0.25">
      <c r="A139" s="4" t="s">
        <v>1879</v>
      </c>
      <c r="B139" s="4" t="s">
        <v>1978</v>
      </c>
      <c r="C139" s="7" t="s">
        <v>1977</v>
      </c>
      <c r="D139" s="7" t="s">
        <v>186</v>
      </c>
      <c r="E139" s="6">
        <v>58702000</v>
      </c>
      <c r="F139" s="6">
        <v>0</v>
      </c>
      <c r="G139" s="6">
        <v>0</v>
      </c>
      <c r="H139" s="6">
        <v>199058000</v>
      </c>
      <c r="I139" s="6">
        <v>0</v>
      </c>
      <c r="J139" s="6">
        <v>199058000</v>
      </c>
      <c r="K139" s="6">
        <v>15111207</v>
      </c>
      <c r="L139" s="6">
        <v>116223256</v>
      </c>
      <c r="M139" s="6">
        <v>15111207</v>
      </c>
      <c r="N139" s="6">
        <v>116223256</v>
      </c>
      <c r="O139" s="5">
        <v>1</v>
      </c>
    </row>
    <row r="140" spans="1:15" x14ac:dyDescent="0.25">
      <c r="A140" s="4" t="s">
        <v>1879</v>
      </c>
      <c r="B140" s="4" t="s">
        <v>1976</v>
      </c>
      <c r="C140" s="7" t="s">
        <v>1975</v>
      </c>
      <c r="D140" s="7" t="s">
        <v>183</v>
      </c>
      <c r="E140" s="6">
        <v>34341000</v>
      </c>
      <c r="F140" s="6">
        <v>0</v>
      </c>
      <c r="G140" s="6">
        <v>0</v>
      </c>
      <c r="H140" s="6">
        <v>58702000</v>
      </c>
      <c r="I140" s="6">
        <v>0</v>
      </c>
      <c r="J140" s="6">
        <v>58702000</v>
      </c>
      <c r="K140" s="6">
        <v>4111111</v>
      </c>
      <c r="L140" s="6">
        <v>38684056</v>
      </c>
      <c r="M140" s="6">
        <v>4111111</v>
      </c>
      <c r="N140" s="6">
        <v>38684056</v>
      </c>
      <c r="O140" s="5">
        <v>1</v>
      </c>
    </row>
    <row r="141" spans="1:15" x14ac:dyDescent="0.25">
      <c r="A141" s="4" t="s">
        <v>1879</v>
      </c>
      <c r="B141" s="4" t="s">
        <v>1974</v>
      </c>
      <c r="C141" s="7" t="s">
        <v>1973</v>
      </c>
      <c r="D141" s="7" t="s">
        <v>180</v>
      </c>
      <c r="E141" s="6">
        <v>59054000</v>
      </c>
      <c r="F141" s="6">
        <v>0</v>
      </c>
      <c r="G141" s="6">
        <v>0</v>
      </c>
      <c r="H141" s="6">
        <v>34341000</v>
      </c>
      <c r="I141" s="6">
        <v>0</v>
      </c>
      <c r="J141" s="6">
        <v>34341000</v>
      </c>
      <c r="K141" s="6">
        <v>3963780</v>
      </c>
      <c r="L141" s="6">
        <v>24616658</v>
      </c>
      <c r="M141" s="6">
        <v>3963780</v>
      </c>
      <c r="N141" s="6">
        <v>24616658</v>
      </c>
      <c r="O141" s="5">
        <v>1</v>
      </c>
    </row>
    <row r="142" spans="1:15" x14ac:dyDescent="0.25">
      <c r="A142" s="4" t="s">
        <v>1879</v>
      </c>
      <c r="B142" s="4" t="s">
        <v>1972</v>
      </c>
      <c r="C142" s="7" t="s">
        <v>1971</v>
      </c>
      <c r="D142" s="7" t="s">
        <v>856</v>
      </c>
      <c r="E142" s="6">
        <v>20961000</v>
      </c>
      <c r="F142" s="6">
        <v>0</v>
      </c>
      <c r="G142" s="6">
        <v>0</v>
      </c>
      <c r="H142" s="6">
        <v>59054000</v>
      </c>
      <c r="I142" s="6">
        <v>0</v>
      </c>
      <c r="J142" s="6">
        <v>59054000</v>
      </c>
      <c r="K142" s="6">
        <v>4038420</v>
      </c>
      <c r="L142" s="6">
        <v>24943162</v>
      </c>
      <c r="M142" s="6">
        <v>4038420</v>
      </c>
      <c r="N142" s="6">
        <v>24943162</v>
      </c>
      <c r="O142" s="5">
        <v>1</v>
      </c>
    </row>
    <row r="143" spans="1:15" x14ac:dyDescent="0.25">
      <c r="A143" s="4" t="s">
        <v>1879</v>
      </c>
      <c r="B143" s="4" t="s">
        <v>1970</v>
      </c>
      <c r="C143" s="7" t="s">
        <v>1969</v>
      </c>
      <c r="D143" s="7" t="s">
        <v>174</v>
      </c>
      <c r="E143" s="6">
        <v>26000000</v>
      </c>
      <c r="F143" s="6">
        <v>0</v>
      </c>
      <c r="G143" s="6">
        <v>0</v>
      </c>
      <c r="H143" s="6">
        <v>20961000</v>
      </c>
      <c r="I143" s="6">
        <v>0</v>
      </c>
      <c r="J143" s="6">
        <v>20961000</v>
      </c>
      <c r="K143" s="6">
        <v>1157364</v>
      </c>
      <c r="L143" s="6">
        <v>8284700</v>
      </c>
      <c r="M143" s="6">
        <v>1157364</v>
      </c>
      <c r="N143" s="6">
        <v>8284700</v>
      </c>
      <c r="O143" s="5">
        <v>1</v>
      </c>
    </row>
    <row r="144" spans="1:15" x14ac:dyDescent="0.25">
      <c r="A144" s="4" t="s">
        <v>1879</v>
      </c>
      <c r="B144" s="4" t="s">
        <v>1968</v>
      </c>
      <c r="C144" s="7" t="s">
        <v>1967</v>
      </c>
      <c r="D144" s="7" t="s">
        <v>171</v>
      </c>
      <c r="E144" s="6">
        <v>59720000</v>
      </c>
      <c r="F144" s="6">
        <v>0</v>
      </c>
      <c r="G144" s="6">
        <v>0</v>
      </c>
      <c r="H144" s="6">
        <v>26000000</v>
      </c>
      <c r="I144" s="6">
        <v>0</v>
      </c>
      <c r="J144" s="6">
        <v>26000000</v>
      </c>
      <c r="K144" s="6">
        <v>1840532</v>
      </c>
      <c r="L144" s="6">
        <v>19694680</v>
      </c>
      <c r="M144" s="6">
        <v>1840532</v>
      </c>
      <c r="N144" s="6">
        <v>19694680</v>
      </c>
      <c r="O144" s="5">
        <v>1</v>
      </c>
    </row>
    <row r="145" spans="1:15" x14ac:dyDescent="0.25">
      <c r="A145" s="4" t="s">
        <v>1879</v>
      </c>
      <c r="B145" s="4" t="s">
        <v>1966</v>
      </c>
      <c r="C145" s="7" t="s">
        <v>1965</v>
      </c>
      <c r="D145" s="7" t="s">
        <v>168</v>
      </c>
      <c r="E145" s="6">
        <v>0</v>
      </c>
      <c r="F145" s="6">
        <v>0</v>
      </c>
      <c r="G145" s="6">
        <v>0</v>
      </c>
      <c r="H145" s="6">
        <v>59720000</v>
      </c>
      <c r="I145" s="6">
        <v>0</v>
      </c>
      <c r="J145" s="6">
        <v>59720000</v>
      </c>
      <c r="K145" s="6">
        <v>4038183</v>
      </c>
      <c r="L145" s="6">
        <v>33159920</v>
      </c>
      <c r="M145" s="6">
        <v>4038183</v>
      </c>
      <c r="N145" s="6">
        <v>33159920</v>
      </c>
      <c r="O145" s="5">
        <v>1</v>
      </c>
    </row>
    <row r="146" spans="1:15" x14ac:dyDescent="0.25">
      <c r="A146" s="4" t="s">
        <v>1879</v>
      </c>
      <c r="B146" s="4" t="s">
        <v>1964</v>
      </c>
      <c r="C146" s="7" t="s">
        <v>1963</v>
      </c>
      <c r="D146" s="7" t="s">
        <v>165</v>
      </c>
      <c r="E146" s="6">
        <v>17823000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</row>
    <row r="147" spans="1:15" x14ac:dyDescent="0.25">
      <c r="A147" s="4" t="s">
        <v>1879</v>
      </c>
      <c r="B147" s="4" t="s">
        <v>1962</v>
      </c>
      <c r="C147" s="7" t="s">
        <v>1961</v>
      </c>
      <c r="D147" s="7" t="s">
        <v>162</v>
      </c>
      <c r="E147" s="6">
        <v>0</v>
      </c>
      <c r="F147" s="6">
        <v>0</v>
      </c>
      <c r="G147" s="6">
        <v>0</v>
      </c>
      <c r="H147" s="6">
        <v>17823000</v>
      </c>
      <c r="I147" s="6">
        <v>0</v>
      </c>
      <c r="J147" s="6">
        <v>17823000</v>
      </c>
      <c r="K147" s="6">
        <v>1737518</v>
      </c>
      <c r="L147" s="6">
        <v>7559120</v>
      </c>
      <c r="M147" s="6">
        <v>1737518</v>
      </c>
      <c r="N147" s="6">
        <v>7559120</v>
      </c>
      <c r="O147" s="5">
        <v>1</v>
      </c>
    </row>
    <row r="148" spans="1:15" x14ac:dyDescent="0.25">
      <c r="A148" s="4" t="s">
        <v>1879</v>
      </c>
      <c r="B148" s="4" t="s">
        <v>1960</v>
      </c>
      <c r="C148" s="7" t="s">
        <v>1959</v>
      </c>
      <c r="D148" s="7" t="s">
        <v>852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1879</v>
      </c>
      <c r="B149" s="4" t="s">
        <v>1958</v>
      </c>
      <c r="C149" s="7" t="s">
        <v>1957</v>
      </c>
      <c r="D149" s="7" t="s">
        <v>156</v>
      </c>
      <c r="E149" s="6">
        <v>28897000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</row>
    <row r="150" spans="1:15" x14ac:dyDescent="0.25">
      <c r="A150" s="4" t="s">
        <v>1879</v>
      </c>
      <c r="B150" s="4" t="s">
        <v>1956</v>
      </c>
      <c r="C150" s="7" t="s">
        <v>1955</v>
      </c>
      <c r="D150" s="7" t="s">
        <v>153</v>
      </c>
      <c r="E150" s="6">
        <v>13000000</v>
      </c>
      <c r="F150" s="6">
        <v>0</v>
      </c>
      <c r="G150" s="6">
        <v>0</v>
      </c>
      <c r="H150" s="6">
        <v>28897000</v>
      </c>
      <c r="I150" s="6">
        <v>0</v>
      </c>
      <c r="J150" s="6">
        <v>28897000</v>
      </c>
      <c r="K150" s="6">
        <v>1380399</v>
      </c>
      <c r="L150" s="6">
        <v>15098493</v>
      </c>
      <c r="M150" s="6">
        <v>1380399</v>
      </c>
      <c r="N150" s="6">
        <v>15098493</v>
      </c>
      <c r="O150" s="5">
        <v>1</v>
      </c>
    </row>
    <row r="151" spans="1:15" x14ac:dyDescent="0.25">
      <c r="A151" s="4" t="s">
        <v>1879</v>
      </c>
      <c r="B151" s="4" t="s">
        <v>1954</v>
      </c>
      <c r="C151" s="7" t="s">
        <v>1953</v>
      </c>
      <c r="D151" s="7" t="s">
        <v>150</v>
      </c>
      <c r="E151" s="6">
        <v>0</v>
      </c>
      <c r="F151" s="6">
        <v>0</v>
      </c>
      <c r="G151" s="6">
        <v>0</v>
      </c>
      <c r="H151" s="6">
        <v>13000000</v>
      </c>
      <c r="I151" s="6">
        <v>0</v>
      </c>
      <c r="J151" s="6">
        <v>13000000</v>
      </c>
      <c r="K151" s="6">
        <v>920266</v>
      </c>
      <c r="L151" s="6">
        <v>10502307</v>
      </c>
      <c r="M151" s="6">
        <v>920266</v>
      </c>
      <c r="N151" s="6">
        <v>10502307</v>
      </c>
      <c r="O151" s="5">
        <v>1</v>
      </c>
    </row>
    <row r="152" spans="1:15" x14ac:dyDescent="0.25">
      <c r="A152" s="4" t="s">
        <v>1879</v>
      </c>
      <c r="B152" s="4" t="s">
        <v>1952</v>
      </c>
      <c r="C152" s="7" t="s">
        <v>1951</v>
      </c>
      <c r="D152" s="7" t="s">
        <v>147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1879</v>
      </c>
      <c r="B153" s="4" t="s">
        <v>1950</v>
      </c>
      <c r="C153" s="7" t="s">
        <v>1949</v>
      </c>
      <c r="D153" s="7" t="s">
        <v>144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1879</v>
      </c>
      <c r="B154" s="4" t="s">
        <v>1948</v>
      </c>
      <c r="C154" s="7" t="s">
        <v>1947</v>
      </c>
      <c r="D154" s="7" t="s">
        <v>141</v>
      </c>
      <c r="E154" s="6">
        <v>291977000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5">
        <v>0</v>
      </c>
    </row>
    <row r="155" spans="1:15" x14ac:dyDescent="0.25">
      <c r="A155" s="4" t="s">
        <v>1879</v>
      </c>
      <c r="B155" s="4" t="s">
        <v>1946</v>
      </c>
      <c r="C155" s="7" t="s">
        <v>1945</v>
      </c>
      <c r="D155" s="7" t="s">
        <v>138</v>
      </c>
      <c r="E155" s="6">
        <v>291977000</v>
      </c>
      <c r="F155" s="6">
        <v>0</v>
      </c>
      <c r="G155" s="6">
        <v>37000000</v>
      </c>
      <c r="H155" s="6">
        <v>328977000</v>
      </c>
      <c r="I155" s="6">
        <v>0</v>
      </c>
      <c r="J155" s="6">
        <v>328977000</v>
      </c>
      <c r="K155" s="6">
        <v>33000000</v>
      </c>
      <c r="L155" s="6">
        <v>172506339</v>
      </c>
      <c r="M155" s="6">
        <v>17389694</v>
      </c>
      <c r="N155" s="6">
        <v>74506740</v>
      </c>
      <c r="O155" s="5">
        <v>0.43</v>
      </c>
    </row>
    <row r="156" spans="1:15" x14ac:dyDescent="0.25">
      <c r="A156" s="4" t="s">
        <v>1879</v>
      </c>
      <c r="B156" s="4" t="s">
        <v>1944</v>
      </c>
      <c r="C156" s="7" t="s">
        <v>1943</v>
      </c>
      <c r="D156" s="7" t="s">
        <v>135</v>
      </c>
      <c r="E156" s="6">
        <v>96683000</v>
      </c>
      <c r="F156" s="6">
        <v>0</v>
      </c>
      <c r="G156" s="6">
        <v>37000000</v>
      </c>
      <c r="H156" s="6">
        <v>328977000</v>
      </c>
      <c r="I156" s="6">
        <v>0</v>
      </c>
      <c r="J156" s="6">
        <v>328977000</v>
      </c>
      <c r="K156" s="6">
        <v>33000000</v>
      </c>
      <c r="L156" s="6">
        <v>172506339</v>
      </c>
      <c r="M156" s="6">
        <v>17389694</v>
      </c>
      <c r="N156" s="6">
        <v>74506740</v>
      </c>
      <c r="O156" s="5">
        <v>0.43</v>
      </c>
    </row>
    <row r="157" spans="1:15" x14ac:dyDescent="0.25">
      <c r="A157" s="4" t="s">
        <v>1879</v>
      </c>
      <c r="B157" s="4" t="s">
        <v>1942</v>
      </c>
      <c r="C157" s="7" t="s">
        <v>1941</v>
      </c>
      <c r="D157" s="7" t="s">
        <v>132</v>
      </c>
      <c r="E157" s="6">
        <v>195294000</v>
      </c>
      <c r="F157" s="6">
        <v>0</v>
      </c>
      <c r="G157" s="6">
        <v>15000000</v>
      </c>
      <c r="H157" s="6">
        <v>111683000</v>
      </c>
      <c r="I157" s="6">
        <v>0</v>
      </c>
      <c r="J157" s="6">
        <v>111683000</v>
      </c>
      <c r="K157" s="6">
        <v>0</v>
      </c>
      <c r="L157" s="6">
        <v>45632010</v>
      </c>
      <c r="M157" s="6">
        <v>5022559</v>
      </c>
      <c r="N157" s="6">
        <v>10521245</v>
      </c>
      <c r="O157" s="5">
        <v>0.23</v>
      </c>
    </row>
    <row r="158" spans="1:15" x14ac:dyDescent="0.25">
      <c r="A158" s="4" t="s">
        <v>1879</v>
      </c>
      <c r="B158" s="4" t="s">
        <v>1940</v>
      </c>
      <c r="C158" s="7" t="s">
        <v>1939</v>
      </c>
      <c r="D158" s="7" t="s">
        <v>129</v>
      </c>
      <c r="E158" s="6">
        <v>0</v>
      </c>
      <c r="F158" s="6">
        <v>0</v>
      </c>
      <c r="G158" s="6">
        <v>22000000</v>
      </c>
      <c r="H158" s="6">
        <v>217294000</v>
      </c>
      <c r="I158" s="6">
        <v>0</v>
      </c>
      <c r="J158" s="6">
        <v>217294000</v>
      </c>
      <c r="K158" s="6">
        <v>33000000</v>
      </c>
      <c r="L158" s="6">
        <v>126874329</v>
      </c>
      <c r="M158" s="6">
        <v>12367135</v>
      </c>
      <c r="N158" s="6">
        <v>63985495</v>
      </c>
      <c r="O158" s="5">
        <v>0.5</v>
      </c>
    </row>
    <row r="159" spans="1:15" x14ac:dyDescent="0.25">
      <c r="A159" s="4" t="s">
        <v>1879</v>
      </c>
      <c r="B159" s="4" t="s">
        <v>1938</v>
      </c>
      <c r="C159" s="7" t="s">
        <v>1937</v>
      </c>
      <c r="D159" s="7" t="s">
        <v>126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5">
        <v>0</v>
      </c>
    </row>
    <row r="160" spans="1:15" x14ac:dyDescent="0.25">
      <c r="A160" s="4" t="s">
        <v>1879</v>
      </c>
      <c r="B160" s="4" t="s">
        <v>1936</v>
      </c>
      <c r="C160" s="7" t="s">
        <v>1935</v>
      </c>
      <c r="D160" s="7" t="s">
        <v>123</v>
      </c>
      <c r="E160" s="6">
        <v>4813510000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5">
        <v>0</v>
      </c>
    </row>
    <row r="161" spans="1:15" x14ac:dyDescent="0.25">
      <c r="A161" s="4" t="s">
        <v>1879</v>
      </c>
      <c r="B161" s="4" t="s">
        <v>1934</v>
      </c>
      <c r="C161" s="7" t="s">
        <v>1933</v>
      </c>
      <c r="D161" s="7" t="s">
        <v>120</v>
      </c>
      <c r="E161" s="6">
        <v>144724000</v>
      </c>
      <c r="F161" s="6">
        <v>0</v>
      </c>
      <c r="G161" s="6">
        <v>1630077794</v>
      </c>
      <c r="H161" s="6">
        <v>6443587794</v>
      </c>
      <c r="I161" s="6">
        <v>0</v>
      </c>
      <c r="J161" s="6">
        <v>6443587794</v>
      </c>
      <c r="K161" s="6">
        <v>292689729</v>
      </c>
      <c r="L161" s="6">
        <v>5769747439</v>
      </c>
      <c r="M161" s="6">
        <v>564020849</v>
      </c>
      <c r="N161" s="6">
        <v>3824072655</v>
      </c>
      <c r="O161" s="5">
        <v>0.66</v>
      </c>
    </row>
    <row r="162" spans="1:15" x14ac:dyDescent="0.25">
      <c r="A162" s="4" t="s">
        <v>1879</v>
      </c>
      <c r="B162" s="4" t="s">
        <v>1932</v>
      </c>
      <c r="C162" s="7" t="s">
        <v>1931</v>
      </c>
      <c r="D162" s="7" t="s">
        <v>117</v>
      </c>
      <c r="E162" s="6">
        <v>132910000</v>
      </c>
      <c r="F162" s="6">
        <v>0</v>
      </c>
      <c r="G162" s="6">
        <v>0</v>
      </c>
      <c r="H162" s="6">
        <v>144724000</v>
      </c>
      <c r="I162" s="6">
        <v>0</v>
      </c>
      <c r="J162" s="6">
        <v>144724000</v>
      </c>
      <c r="K162" s="6">
        <v>36310189</v>
      </c>
      <c r="L162" s="6">
        <v>139358805</v>
      </c>
      <c r="M162" s="6">
        <v>12349232</v>
      </c>
      <c r="N162" s="6">
        <v>82391937</v>
      </c>
      <c r="O162" s="5">
        <v>0.59</v>
      </c>
    </row>
    <row r="163" spans="1:15" x14ac:dyDescent="0.25">
      <c r="A163" s="4" t="s">
        <v>1879</v>
      </c>
      <c r="B163" s="4" t="s">
        <v>1930</v>
      </c>
      <c r="C163" s="7" t="s">
        <v>1929</v>
      </c>
      <c r="D163" s="7" t="s">
        <v>114</v>
      </c>
      <c r="E163" s="6">
        <v>461000000</v>
      </c>
      <c r="F163" s="6">
        <v>0</v>
      </c>
      <c r="G163" s="6">
        <v>-13000000</v>
      </c>
      <c r="H163" s="6">
        <v>119910000</v>
      </c>
      <c r="I163" s="6">
        <v>0</v>
      </c>
      <c r="J163" s="6">
        <v>119910000</v>
      </c>
      <c r="K163" s="6">
        <v>0</v>
      </c>
      <c r="L163" s="6">
        <v>89700000</v>
      </c>
      <c r="M163" s="6">
        <v>0</v>
      </c>
      <c r="N163" s="6">
        <v>66700000</v>
      </c>
      <c r="O163" s="5">
        <v>0.74</v>
      </c>
    </row>
    <row r="164" spans="1:15" x14ac:dyDescent="0.25">
      <c r="A164" s="4" t="s">
        <v>1879</v>
      </c>
      <c r="B164" s="4" t="s">
        <v>1928</v>
      </c>
      <c r="C164" s="7" t="s">
        <v>1927</v>
      </c>
      <c r="D164" s="7" t="s">
        <v>111</v>
      </c>
      <c r="E164" s="6">
        <v>5000000</v>
      </c>
      <c r="F164" s="6">
        <v>0</v>
      </c>
      <c r="G164" s="6">
        <v>35077794</v>
      </c>
      <c r="H164" s="6">
        <v>496077794</v>
      </c>
      <c r="I164" s="6">
        <v>0</v>
      </c>
      <c r="J164" s="6">
        <v>496077794</v>
      </c>
      <c r="K164" s="6">
        <v>90000000</v>
      </c>
      <c r="L164" s="6">
        <v>418338700</v>
      </c>
      <c r="M164" s="6">
        <v>41828400</v>
      </c>
      <c r="N164" s="6">
        <v>309484000</v>
      </c>
      <c r="O164" s="5">
        <v>0.74</v>
      </c>
    </row>
    <row r="165" spans="1:15" x14ac:dyDescent="0.25">
      <c r="A165" s="4" t="s">
        <v>1879</v>
      </c>
      <c r="B165" s="4" t="s">
        <v>1926</v>
      </c>
      <c r="C165" s="7" t="s">
        <v>1925</v>
      </c>
      <c r="D165" s="7" t="s">
        <v>108</v>
      </c>
      <c r="E165" s="6">
        <v>3675157000</v>
      </c>
      <c r="F165" s="6">
        <v>0</v>
      </c>
      <c r="G165" s="6">
        <v>0</v>
      </c>
      <c r="H165" s="6">
        <v>5000000</v>
      </c>
      <c r="I165" s="6">
        <v>0</v>
      </c>
      <c r="J165" s="6">
        <v>5000000</v>
      </c>
      <c r="K165" s="6">
        <v>0</v>
      </c>
      <c r="L165" s="6">
        <v>3975422</v>
      </c>
      <c r="M165" s="6">
        <v>0</v>
      </c>
      <c r="N165" s="6">
        <v>1745192</v>
      </c>
      <c r="O165" s="5">
        <v>0.44</v>
      </c>
    </row>
    <row r="166" spans="1:15" x14ac:dyDescent="0.25">
      <c r="A166" s="4" t="s">
        <v>1879</v>
      </c>
      <c r="B166" s="4" t="s">
        <v>1924</v>
      </c>
      <c r="C166" s="7" t="s">
        <v>1923</v>
      </c>
      <c r="D166" s="7" t="s">
        <v>622</v>
      </c>
      <c r="E166" s="6">
        <v>901998000</v>
      </c>
      <c r="F166" s="6">
        <v>0</v>
      </c>
      <c r="G166" s="6">
        <v>1210000000</v>
      </c>
      <c r="H166" s="6">
        <v>4885157000</v>
      </c>
      <c r="I166" s="6">
        <v>0</v>
      </c>
      <c r="J166" s="6">
        <v>4885157000</v>
      </c>
      <c r="K166" s="6">
        <v>76379540</v>
      </c>
      <c r="L166" s="6">
        <v>4549907200</v>
      </c>
      <c r="M166" s="6">
        <v>421229537</v>
      </c>
      <c r="N166" s="6">
        <v>2915130234</v>
      </c>
      <c r="O166" s="5">
        <v>0.64</v>
      </c>
    </row>
    <row r="167" spans="1:15" x14ac:dyDescent="0.25">
      <c r="A167" s="4" t="s">
        <v>1879</v>
      </c>
      <c r="B167" s="4" t="s">
        <v>1922</v>
      </c>
      <c r="C167" s="7" t="s">
        <v>1921</v>
      </c>
      <c r="D167" s="7" t="s">
        <v>620</v>
      </c>
      <c r="E167" s="6">
        <v>2773159000</v>
      </c>
      <c r="F167" s="6">
        <v>0</v>
      </c>
      <c r="G167" s="6">
        <v>1210000000</v>
      </c>
      <c r="H167" s="6">
        <v>2111998000</v>
      </c>
      <c r="I167" s="6">
        <v>0</v>
      </c>
      <c r="J167" s="6">
        <v>2111998000</v>
      </c>
      <c r="K167" s="6">
        <v>28546302</v>
      </c>
      <c r="L167" s="6">
        <v>1940395471</v>
      </c>
      <c r="M167" s="6">
        <v>210073903</v>
      </c>
      <c r="N167" s="6">
        <v>1194109834</v>
      </c>
      <c r="O167" s="5">
        <v>0.62</v>
      </c>
    </row>
    <row r="168" spans="1:15" x14ac:dyDescent="0.25">
      <c r="A168" s="4" t="s">
        <v>1879</v>
      </c>
      <c r="B168" s="4" t="s">
        <v>1920</v>
      </c>
      <c r="C168" s="7" t="s">
        <v>1919</v>
      </c>
      <c r="D168" s="7" t="s">
        <v>99</v>
      </c>
      <c r="E168" s="6">
        <v>394719000</v>
      </c>
      <c r="F168" s="6">
        <v>0</v>
      </c>
      <c r="G168" s="6">
        <v>0</v>
      </c>
      <c r="H168" s="6">
        <v>2773159000</v>
      </c>
      <c r="I168" s="6">
        <v>0</v>
      </c>
      <c r="J168" s="6">
        <v>2773159000</v>
      </c>
      <c r="K168" s="6">
        <v>47833238</v>
      </c>
      <c r="L168" s="6">
        <v>2609511729</v>
      </c>
      <c r="M168" s="6">
        <v>211155634</v>
      </c>
      <c r="N168" s="6">
        <v>1721020400</v>
      </c>
      <c r="O168" s="5">
        <v>0.66</v>
      </c>
    </row>
    <row r="169" spans="1:15" x14ac:dyDescent="0.25">
      <c r="A169" s="4" t="s">
        <v>1879</v>
      </c>
      <c r="B169" s="4" t="s">
        <v>1918</v>
      </c>
      <c r="C169" s="7" t="s">
        <v>1917</v>
      </c>
      <c r="D169" s="7" t="s">
        <v>96</v>
      </c>
      <c r="E169" s="6">
        <v>1000000</v>
      </c>
      <c r="F169" s="6">
        <v>0</v>
      </c>
      <c r="G169" s="6">
        <v>398000000</v>
      </c>
      <c r="H169" s="6">
        <v>792719000</v>
      </c>
      <c r="I169" s="6">
        <v>0</v>
      </c>
      <c r="J169" s="6">
        <v>792719000</v>
      </c>
      <c r="K169" s="6">
        <v>90000000</v>
      </c>
      <c r="L169" s="6">
        <v>568467312</v>
      </c>
      <c r="M169" s="6">
        <v>88613680</v>
      </c>
      <c r="N169" s="6">
        <v>448621292</v>
      </c>
      <c r="O169" s="5">
        <v>0.79</v>
      </c>
    </row>
    <row r="170" spans="1:15" x14ac:dyDescent="0.25">
      <c r="A170" s="4" t="s">
        <v>1879</v>
      </c>
      <c r="B170" s="4" t="s">
        <v>1916</v>
      </c>
      <c r="C170" s="7" t="s">
        <v>1915</v>
      </c>
      <c r="D170" s="7" t="s">
        <v>1914</v>
      </c>
      <c r="E170" s="6">
        <v>1000000</v>
      </c>
      <c r="F170" s="6">
        <v>0</v>
      </c>
      <c r="G170" s="6">
        <v>0</v>
      </c>
      <c r="H170" s="6">
        <v>1000000</v>
      </c>
      <c r="I170" s="6">
        <v>0</v>
      </c>
      <c r="J170" s="6">
        <v>1000000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</row>
    <row r="171" spans="1:15" x14ac:dyDescent="0.25">
      <c r="A171" s="4" t="s">
        <v>1879</v>
      </c>
      <c r="B171" s="4" t="s">
        <v>92</v>
      </c>
      <c r="C171" s="7" t="s">
        <v>614</v>
      </c>
      <c r="D171" s="7" t="s">
        <v>1913</v>
      </c>
      <c r="E171" s="6">
        <v>0</v>
      </c>
      <c r="F171" s="6">
        <v>0</v>
      </c>
      <c r="G171" s="6">
        <v>0</v>
      </c>
      <c r="H171" s="6">
        <v>1000000</v>
      </c>
      <c r="I171" s="6">
        <v>0</v>
      </c>
      <c r="J171" s="6">
        <v>1000000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</row>
    <row r="172" spans="1:15" x14ac:dyDescent="0.25">
      <c r="A172" s="4" t="s">
        <v>1879</v>
      </c>
      <c r="B172" s="4" t="s">
        <v>1912</v>
      </c>
      <c r="C172" s="7" t="s">
        <v>1911</v>
      </c>
      <c r="D172" s="7" t="s">
        <v>1910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</row>
    <row r="173" spans="1:15" x14ac:dyDescent="0.25">
      <c r="A173" s="4" t="s">
        <v>1879</v>
      </c>
      <c r="B173" s="4" t="s">
        <v>1909</v>
      </c>
      <c r="C173" s="7" t="s">
        <v>1908</v>
      </c>
      <c r="D173" s="7" t="s">
        <v>84</v>
      </c>
      <c r="E173" s="6">
        <v>243000000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</row>
    <row r="174" spans="1:15" x14ac:dyDescent="0.25">
      <c r="A174" s="4" t="s">
        <v>1879</v>
      </c>
      <c r="B174" s="4" t="s">
        <v>912</v>
      </c>
      <c r="C174" s="7" t="s">
        <v>911</v>
      </c>
      <c r="D174" s="7" t="s">
        <v>610</v>
      </c>
      <c r="E174" s="6">
        <v>239000000</v>
      </c>
      <c r="F174" s="6">
        <v>0</v>
      </c>
      <c r="G174" s="6">
        <v>9710297</v>
      </c>
      <c r="H174" s="6">
        <v>252710297</v>
      </c>
      <c r="I174" s="6">
        <v>0</v>
      </c>
      <c r="J174" s="6">
        <v>252710297</v>
      </c>
      <c r="K174" s="6">
        <v>0</v>
      </c>
      <c r="L174" s="6">
        <v>249553136</v>
      </c>
      <c r="M174" s="6">
        <v>3000000</v>
      </c>
      <c r="N174" s="6">
        <v>139638975</v>
      </c>
      <c r="O174" s="5">
        <v>0.56000000000000005</v>
      </c>
    </row>
    <row r="175" spans="1:15" x14ac:dyDescent="0.25">
      <c r="A175" s="4" t="s">
        <v>1879</v>
      </c>
      <c r="B175" s="4" t="s">
        <v>910</v>
      </c>
      <c r="C175" s="7" t="s">
        <v>909</v>
      </c>
      <c r="D175" s="7" t="s">
        <v>609</v>
      </c>
      <c r="E175" s="6">
        <v>4000000</v>
      </c>
      <c r="F175" s="6">
        <v>0</v>
      </c>
      <c r="G175" s="6">
        <v>10116983</v>
      </c>
      <c r="H175" s="6">
        <v>249116983</v>
      </c>
      <c r="I175" s="6">
        <v>0</v>
      </c>
      <c r="J175" s="6">
        <v>249116983</v>
      </c>
      <c r="K175" s="6">
        <v>0</v>
      </c>
      <c r="L175" s="6">
        <v>245959822</v>
      </c>
      <c r="M175" s="6">
        <v>3000000</v>
      </c>
      <c r="N175" s="6">
        <v>139638975</v>
      </c>
      <c r="O175" s="5">
        <v>0.56999999999999995</v>
      </c>
    </row>
    <row r="176" spans="1:15" x14ac:dyDescent="0.25">
      <c r="A176" s="4" t="s">
        <v>1879</v>
      </c>
      <c r="B176" s="4" t="s">
        <v>77</v>
      </c>
      <c r="C176" s="7" t="s">
        <v>76</v>
      </c>
      <c r="D176" s="7" t="s">
        <v>75</v>
      </c>
      <c r="E176" s="6">
        <v>0</v>
      </c>
      <c r="F176" s="6">
        <v>0</v>
      </c>
      <c r="G176" s="6">
        <v>-406686</v>
      </c>
      <c r="H176" s="6">
        <v>3593314</v>
      </c>
      <c r="I176" s="6">
        <v>0</v>
      </c>
      <c r="J176" s="6">
        <v>3593314</v>
      </c>
      <c r="K176" s="6">
        <v>0</v>
      </c>
      <c r="L176" s="6">
        <v>3593314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1879</v>
      </c>
      <c r="B177" s="4" t="s">
        <v>74</v>
      </c>
      <c r="C177" s="7" t="s">
        <v>73</v>
      </c>
      <c r="D177" s="7" t="s">
        <v>72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1879</v>
      </c>
      <c r="B178" s="4" t="s">
        <v>71</v>
      </c>
      <c r="C178" s="7" t="s">
        <v>70</v>
      </c>
      <c r="D178" s="7" t="s">
        <v>69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1879</v>
      </c>
      <c r="B179" s="4" t="s">
        <v>68</v>
      </c>
      <c r="C179" s="7" t="s">
        <v>608</v>
      </c>
      <c r="D179" s="7" t="s">
        <v>849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</row>
    <row r="180" spans="1:15" x14ac:dyDescent="0.25">
      <c r="A180" s="4" t="s">
        <v>1879</v>
      </c>
      <c r="B180" s="4" t="s">
        <v>65</v>
      </c>
      <c r="C180" s="7" t="s">
        <v>607</v>
      </c>
      <c r="D180" s="7" t="s">
        <v>63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</row>
    <row r="181" spans="1:15" x14ac:dyDescent="0.25">
      <c r="A181" s="4" t="s">
        <v>1879</v>
      </c>
      <c r="B181" s="4" t="s">
        <v>62</v>
      </c>
      <c r="C181" s="7" t="s">
        <v>606</v>
      </c>
      <c r="D181" s="7" t="s">
        <v>60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</row>
    <row r="182" spans="1:15" ht="21" x14ac:dyDescent="0.25">
      <c r="A182" s="4" t="s">
        <v>1879</v>
      </c>
      <c r="B182" s="4" t="s">
        <v>1883</v>
      </c>
      <c r="C182" s="7" t="s">
        <v>1907</v>
      </c>
      <c r="D182" s="7" t="s">
        <v>57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</row>
    <row r="183" spans="1:15" x14ac:dyDescent="0.25">
      <c r="A183" s="4" t="s">
        <v>1879</v>
      </c>
      <c r="B183" s="4" t="s">
        <v>1906</v>
      </c>
      <c r="C183" s="7" t="s">
        <v>1905</v>
      </c>
      <c r="D183" s="7" t="s">
        <v>54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1879</v>
      </c>
      <c r="B184" s="4" t="s">
        <v>1904</v>
      </c>
      <c r="C184" s="7" t="s">
        <v>1903</v>
      </c>
      <c r="D184" s="7" t="s">
        <v>53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1879</v>
      </c>
      <c r="B185" s="8" t="s">
        <v>1883</v>
      </c>
      <c r="C185" s="7" t="s">
        <v>1892</v>
      </c>
      <c r="D185" s="7" t="s">
        <v>21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ht="40.5" x14ac:dyDescent="0.25">
      <c r="A186" s="4" t="s">
        <v>1879</v>
      </c>
      <c r="B186" s="4" t="s">
        <v>1901</v>
      </c>
      <c r="C186" s="7" t="s">
        <v>1900</v>
      </c>
      <c r="D186" s="7" t="s">
        <v>1902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x14ac:dyDescent="0.25">
      <c r="A187" s="4" t="s">
        <v>1879</v>
      </c>
      <c r="B187" s="8" t="s">
        <v>1883</v>
      </c>
      <c r="C187" s="7" t="s">
        <v>1892</v>
      </c>
      <c r="D187" s="7" t="s">
        <v>19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ht="40.5" x14ac:dyDescent="0.25">
      <c r="A188" s="4" t="s">
        <v>1879</v>
      </c>
      <c r="B188" s="8" t="s">
        <v>1901</v>
      </c>
      <c r="C188" s="7" t="s">
        <v>1900</v>
      </c>
      <c r="D188" s="7" t="s">
        <v>1899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x14ac:dyDescent="0.25">
      <c r="A189" s="4" t="s">
        <v>1879</v>
      </c>
      <c r="B189" s="8" t="s">
        <v>1883</v>
      </c>
      <c r="C189" s="7" t="s">
        <v>1895</v>
      </c>
      <c r="D189" s="7" t="s">
        <v>48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1879</v>
      </c>
      <c r="B190" s="8" t="s">
        <v>1883</v>
      </c>
      <c r="C190" s="7" t="s">
        <v>1892</v>
      </c>
      <c r="D190" s="7" t="s">
        <v>41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ht="21" x14ac:dyDescent="0.25">
      <c r="A191" s="4" t="s">
        <v>1879</v>
      </c>
      <c r="B191" s="8" t="s">
        <v>1883</v>
      </c>
      <c r="C191" s="7" t="s">
        <v>1882</v>
      </c>
      <c r="D191" s="7" t="s">
        <v>1898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x14ac:dyDescent="0.25">
      <c r="A192" s="4" t="s">
        <v>1879</v>
      </c>
      <c r="B192" s="8" t="s">
        <v>1883</v>
      </c>
      <c r="C192" s="7" t="s">
        <v>1892</v>
      </c>
      <c r="D192" s="7" t="s">
        <v>19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ht="21" x14ac:dyDescent="0.25">
      <c r="A193" s="4" t="s">
        <v>1879</v>
      </c>
      <c r="B193" s="8" t="s">
        <v>1883</v>
      </c>
      <c r="C193" s="7" t="s">
        <v>1882</v>
      </c>
      <c r="D193" s="7" t="s">
        <v>1897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x14ac:dyDescent="0.25">
      <c r="A194" s="4" t="s">
        <v>1879</v>
      </c>
      <c r="B194" s="8" t="s">
        <v>1883</v>
      </c>
      <c r="C194" s="7" t="s">
        <v>1893</v>
      </c>
      <c r="D194" s="7" t="s">
        <v>835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1879</v>
      </c>
      <c r="B195" s="8" t="s">
        <v>1883</v>
      </c>
      <c r="C195" s="7" t="s">
        <v>1893</v>
      </c>
      <c r="D195" s="7" t="s">
        <v>41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1879</v>
      </c>
      <c r="B196" s="8" t="s">
        <v>1883</v>
      </c>
      <c r="C196" s="7" t="s">
        <v>1896</v>
      </c>
      <c r="D196" s="7" t="s">
        <v>831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1879</v>
      </c>
      <c r="B197" s="8" t="s">
        <v>1883</v>
      </c>
      <c r="C197" s="7" t="s">
        <v>1892</v>
      </c>
      <c r="D197" s="7" t="s">
        <v>21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1879</v>
      </c>
      <c r="B198" s="8" t="s">
        <v>1883</v>
      </c>
      <c r="C198" s="7" t="s">
        <v>1882</v>
      </c>
      <c r="D198" s="7" t="s">
        <v>37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1879</v>
      </c>
      <c r="B199" s="8" t="s">
        <v>1883</v>
      </c>
      <c r="C199" s="7" t="s">
        <v>1895</v>
      </c>
      <c r="D199" s="7" t="s">
        <v>36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1879</v>
      </c>
      <c r="B200" s="8" t="s">
        <v>1883</v>
      </c>
      <c r="C200" s="7" t="s">
        <v>1892</v>
      </c>
      <c r="D200" s="7" t="s">
        <v>21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ht="21" x14ac:dyDescent="0.25">
      <c r="A201" s="4" t="s">
        <v>1879</v>
      </c>
      <c r="B201" s="8" t="s">
        <v>1883</v>
      </c>
      <c r="C201" s="7" t="s">
        <v>1882</v>
      </c>
      <c r="D201" s="7" t="s">
        <v>1894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x14ac:dyDescent="0.25">
      <c r="A202" s="4" t="s">
        <v>1879</v>
      </c>
      <c r="B202" s="8" t="s">
        <v>1883</v>
      </c>
      <c r="C202" s="7" t="s">
        <v>1893</v>
      </c>
      <c r="D202" s="7" t="s">
        <v>818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1879</v>
      </c>
      <c r="B203" s="8" t="s">
        <v>1883</v>
      </c>
      <c r="C203" s="7" t="s">
        <v>1892</v>
      </c>
      <c r="D203" s="7" t="s">
        <v>21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ht="21" x14ac:dyDescent="0.25">
      <c r="A204" s="4" t="s">
        <v>1879</v>
      </c>
      <c r="B204" s="8" t="s">
        <v>1883</v>
      </c>
      <c r="C204" s="7" t="s">
        <v>1882</v>
      </c>
      <c r="D204" s="7" t="s">
        <v>1891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x14ac:dyDescent="0.25">
      <c r="A205" s="4" t="s">
        <v>1879</v>
      </c>
      <c r="B205" s="4" t="s">
        <v>1885</v>
      </c>
      <c r="C205" s="7" t="s">
        <v>1890</v>
      </c>
      <c r="D205" s="7" t="s">
        <v>26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1879</v>
      </c>
      <c r="B206" s="4" t="s">
        <v>1889</v>
      </c>
      <c r="C206" s="7" t="s">
        <v>1888</v>
      </c>
      <c r="D206" s="7" t="s">
        <v>811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1879</v>
      </c>
      <c r="B207" s="8" t="s">
        <v>1885</v>
      </c>
      <c r="C207" s="7" t="s">
        <v>1887</v>
      </c>
      <c r="D207" s="7" t="s">
        <v>808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1879</v>
      </c>
      <c r="B208" s="8" t="s">
        <v>1885</v>
      </c>
      <c r="C208" s="7" t="s">
        <v>1884</v>
      </c>
      <c r="D208" s="7" t="s">
        <v>21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ht="21" x14ac:dyDescent="0.25">
      <c r="A209" s="4" t="s">
        <v>1879</v>
      </c>
      <c r="B209" s="8" t="s">
        <v>1883</v>
      </c>
      <c r="C209" s="7" t="s">
        <v>1882</v>
      </c>
      <c r="D209" s="7" t="s">
        <v>1886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x14ac:dyDescent="0.25">
      <c r="A210" s="4" t="s">
        <v>1879</v>
      </c>
      <c r="B210" s="8" t="s">
        <v>1885</v>
      </c>
      <c r="C210" s="7" t="s">
        <v>1884</v>
      </c>
      <c r="D210" s="7" t="s">
        <v>19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ht="21" x14ac:dyDescent="0.25">
      <c r="A211" s="4" t="s">
        <v>1879</v>
      </c>
      <c r="B211" s="8" t="s">
        <v>1883</v>
      </c>
      <c r="C211" s="7" t="s">
        <v>1882</v>
      </c>
      <c r="D211" s="7" t="s">
        <v>1881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x14ac:dyDescent="0.25">
      <c r="A212" s="4" t="s">
        <v>1879</v>
      </c>
      <c r="B212" s="4" t="s">
        <v>15</v>
      </c>
      <c r="C212" s="7" t="s">
        <v>565</v>
      </c>
      <c r="D212" s="7" t="s">
        <v>795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1879</v>
      </c>
      <c r="B213" s="4" t="s">
        <v>12</v>
      </c>
      <c r="C213" s="7" t="s">
        <v>564</v>
      </c>
      <c r="D213" s="7" t="s">
        <v>1880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</row>
    <row r="214" spans="1:15" x14ac:dyDescent="0.25">
      <c r="A214" s="4" t="s">
        <v>1879</v>
      </c>
      <c r="B214" s="4" t="s">
        <v>9</v>
      </c>
      <c r="C214" s="7" t="s">
        <v>8</v>
      </c>
      <c r="D214" s="7" t="s">
        <v>563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5">
        <v>0</v>
      </c>
    </row>
    <row r="215" spans="1:15" x14ac:dyDescent="0.25">
      <c r="A215" s="4" t="s">
        <v>1879</v>
      </c>
      <c r="B215" s="4" t="s">
        <v>6</v>
      </c>
      <c r="C215" s="7" t="s">
        <v>5</v>
      </c>
      <c r="D215" s="7" t="s">
        <v>562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</row>
    <row r="216" spans="1:15" ht="15.75" thickBot="1" x14ac:dyDescent="0.3">
      <c r="A216" s="4" t="s">
        <v>1879</v>
      </c>
      <c r="B216" s="4" t="s">
        <v>2</v>
      </c>
      <c r="C216" s="3" t="s">
        <v>1878</v>
      </c>
      <c r="D216" s="3" t="s">
        <v>0</v>
      </c>
      <c r="E216" s="2">
        <v>455000000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showGridLines="0" topLeftCell="A172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2440</v>
      </c>
      <c r="B1" s="34" t="s">
        <v>558</v>
      </c>
      <c r="C1" s="32" t="s">
        <v>2439</v>
      </c>
    </row>
    <row r="2" spans="1:15" ht="15" customHeight="1" x14ac:dyDescent="0.35">
      <c r="A2" s="25" t="s">
        <v>2217</v>
      </c>
      <c r="B2" s="33"/>
      <c r="C2" s="32"/>
    </row>
    <row r="3" spans="1:15" x14ac:dyDescent="0.25">
      <c r="A3">
        <f>COUNTA(A11:A208)+11</f>
        <v>208</v>
      </c>
      <c r="B3" s="31"/>
    </row>
    <row r="4" spans="1:15" x14ac:dyDescent="0.25">
      <c r="A4" s="22" t="s">
        <v>2438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2437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2217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Pablo VI Bosa, I Nivel, E.S.E.</v>
      </c>
      <c r="E8" t="s">
        <v>547</v>
      </c>
    </row>
    <row r="9" spans="1:15" x14ac:dyDescent="0.25">
      <c r="A9" s="24" t="s">
        <v>2436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2217</v>
      </c>
      <c r="B14" s="4" t="s">
        <v>2435</v>
      </c>
      <c r="C14" s="7" t="s">
        <v>1172</v>
      </c>
      <c r="D14" s="7" t="s">
        <v>1424</v>
      </c>
      <c r="E14" s="6">
        <v>87520000000</v>
      </c>
      <c r="F14" s="6">
        <v>16669175243</v>
      </c>
      <c r="G14" s="6">
        <v>16669175243</v>
      </c>
      <c r="H14" s="6">
        <v>104189175243</v>
      </c>
      <c r="I14" s="6">
        <v>0</v>
      </c>
      <c r="J14" s="6">
        <v>104189175243</v>
      </c>
      <c r="K14" s="6">
        <v>6445487168</v>
      </c>
      <c r="L14" s="6">
        <v>72330753080</v>
      </c>
      <c r="M14" s="6">
        <v>6648716956</v>
      </c>
      <c r="N14" s="6">
        <v>61138730622</v>
      </c>
      <c r="O14" s="5">
        <v>0.85</v>
      </c>
    </row>
    <row r="15" spans="1:15" x14ac:dyDescent="0.25">
      <c r="A15" s="4" t="s">
        <v>2217</v>
      </c>
      <c r="B15" s="4" t="s">
        <v>515</v>
      </c>
      <c r="C15" s="7" t="s">
        <v>2434</v>
      </c>
      <c r="D15" s="7" t="s">
        <v>513</v>
      </c>
      <c r="E15" s="6">
        <v>79542000000</v>
      </c>
      <c r="F15" s="6">
        <v>24647175243</v>
      </c>
      <c r="G15" s="6">
        <v>24647175243</v>
      </c>
      <c r="H15" s="6">
        <v>104189175243</v>
      </c>
      <c r="I15" s="6">
        <v>0</v>
      </c>
      <c r="J15" s="6">
        <v>104189175243</v>
      </c>
      <c r="K15" s="6">
        <v>6445487168</v>
      </c>
      <c r="L15" s="6">
        <v>72330753080</v>
      </c>
      <c r="M15" s="6">
        <v>6648716956</v>
      </c>
      <c r="N15" s="6">
        <v>61138730622</v>
      </c>
      <c r="O15" s="5">
        <v>0.85</v>
      </c>
    </row>
    <row r="16" spans="1:15" x14ac:dyDescent="0.25">
      <c r="A16" s="4" t="s">
        <v>2217</v>
      </c>
      <c r="B16" s="4" t="s">
        <v>512</v>
      </c>
      <c r="C16" s="7" t="s">
        <v>2433</v>
      </c>
      <c r="D16" s="7" t="s">
        <v>510</v>
      </c>
      <c r="E16" s="6">
        <v>17986000000</v>
      </c>
      <c r="F16" s="6">
        <v>3497513871</v>
      </c>
      <c r="G16" s="6">
        <v>3497513871</v>
      </c>
      <c r="H16" s="6">
        <v>21483513871</v>
      </c>
      <c r="I16" s="6">
        <v>0</v>
      </c>
      <c r="J16" s="6">
        <v>21483513871</v>
      </c>
      <c r="K16" s="6">
        <v>2281082526</v>
      </c>
      <c r="L16" s="6">
        <v>17507659647</v>
      </c>
      <c r="M16" s="6">
        <v>1584303156</v>
      </c>
      <c r="N16" s="6">
        <v>14198775257</v>
      </c>
      <c r="O16" s="5">
        <v>0.81</v>
      </c>
    </row>
    <row r="17" spans="1:15" x14ac:dyDescent="0.25">
      <c r="A17" s="4" t="s">
        <v>2217</v>
      </c>
      <c r="B17" s="4" t="s">
        <v>509</v>
      </c>
      <c r="C17" s="7" t="s">
        <v>2432</v>
      </c>
      <c r="D17" s="7" t="s">
        <v>285</v>
      </c>
      <c r="E17" s="6">
        <v>7764000000</v>
      </c>
      <c r="F17" s="6">
        <v>2519940000</v>
      </c>
      <c r="G17" s="6">
        <v>2519940000</v>
      </c>
      <c r="H17" s="6">
        <v>10283940000</v>
      </c>
      <c r="I17" s="6">
        <v>0</v>
      </c>
      <c r="J17" s="6">
        <v>10283940000</v>
      </c>
      <c r="K17" s="6">
        <v>1345613003</v>
      </c>
      <c r="L17" s="6">
        <v>8447180248</v>
      </c>
      <c r="M17" s="6">
        <v>759272894</v>
      </c>
      <c r="N17" s="6">
        <v>7038056196</v>
      </c>
      <c r="O17" s="5">
        <v>0.83</v>
      </c>
    </row>
    <row r="18" spans="1:15" x14ac:dyDescent="0.25">
      <c r="A18" s="4" t="s">
        <v>2217</v>
      </c>
      <c r="B18" s="4" t="s">
        <v>507</v>
      </c>
      <c r="C18" s="7" t="s">
        <v>2431</v>
      </c>
      <c r="D18" s="7" t="s">
        <v>689</v>
      </c>
      <c r="E18" s="6">
        <v>1575420507</v>
      </c>
      <c r="F18" s="6">
        <v>0</v>
      </c>
      <c r="G18" s="6">
        <v>0</v>
      </c>
      <c r="H18" s="6">
        <v>1575420507</v>
      </c>
      <c r="I18" s="6">
        <v>0</v>
      </c>
      <c r="J18" s="6">
        <v>1575420507</v>
      </c>
      <c r="K18" s="6">
        <v>77596595</v>
      </c>
      <c r="L18" s="6">
        <v>717663687</v>
      </c>
      <c r="M18" s="6">
        <v>80617277</v>
      </c>
      <c r="N18" s="6">
        <v>717663687</v>
      </c>
      <c r="O18" s="5">
        <v>1</v>
      </c>
    </row>
    <row r="19" spans="1:15" x14ac:dyDescent="0.25">
      <c r="A19" s="4" t="s">
        <v>2217</v>
      </c>
      <c r="B19" s="4" t="s">
        <v>505</v>
      </c>
      <c r="C19" s="7" t="s">
        <v>2430</v>
      </c>
      <c r="D19" s="7" t="s">
        <v>279</v>
      </c>
      <c r="E19" s="6">
        <v>767686428</v>
      </c>
      <c r="F19" s="6">
        <v>0</v>
      </c>
      <c r="G19" s="6">
        <v>0</v>
      </c>
      <c r="H19" s="6">
        <v>767686428</v>
      </c>
      <c r="I19" s="6">
        <v>0</v>
      </c>
      <c r="J19" s="6">
        <v>767686428</v>
      </c>
      <c r="K19" s="6">
        <v>40862100</v>
      </c>
      <c r="L19" s="6">
        <v>379160512</v>
      </c>
      <c r="M19" s="6">
        <v>40862100</v>
      </c>
      <c r="N19" s="6">
        <v>379160512</v>
      </c>
      <c r="O19" s="5">
        <v>1</v>
      </c>
    </row>
    <row r="20" spans="1:15" x14ac:dyDescent="0.25">
      <c r="A20" s="4" t="s">
        <v>2217</v>
      </c>
      <c r="B20" s="4" t="s">
        <v>503</v>
      </c>
      <c r="C20" s="7" t="s">
        <v>2429</v>
      </c>
      <c r="D20" s="7" t="s">
        <v>276</v>
      </c>
      <c r="E20" s="6">
        <v>32771048</v>
      </c>
      <c r="F20" s="6">
        <v>0</v>
      </c>
      <c r="G20" s="6">
        <v>0</v>
      </c>
      <c r="H20" s="6">
        <v>32771048</v>
      </c>
      <c r="I20" s="6">
        <v>0</v>
      </c>
      <c r="J20" s="6">
        <v>32771048</v>
      </c>
      <c r="K20" s="6">
        <v>2450916</v>
      </c>
      <c r="L20" s="6">
        <v>24213326</v>
      </c>
      <c r="M20" s="6">
        <v>2450916</v>
      </c>
      <c r="N20" s="6">
        <v>24213326</v>
      </c>
      <c r="O20" s="5">
        <v>1</v>
      </c>
    </row>
    <row r="21" spans="1:15" x14ac:dyDescent="0.25">
      <c r="A21" s="4" t="s">
        <v>2217</v>
      </c>
      <c r="B21" s="4" t="s">
        <v>501</v>
      </c>
      <c r="C21" s="7" t="s">
        <v>2428</v>
      </c>
      <c r="D21" s="7" t="s">
        <v>1862</v>
      </c>
      <c r="E21" s="6">
        <v>164847047</v>
      </c>
      <c r="F21" s="6">
        <v>0</v>
      </c>
      <c r="G21" s="6">
        <v>0</v>
      </c>
      <c r="H21" s="6">
        <v>164847047</v>
      </c>
      <c r="I21" s="6">
        <v>0</v>
      </c>
      <c r="J21" s="6">
        <v>164847047</v>
      </c>
      <c r="K21" s="6">
        <v>4010620</v>
      </c>
      <c r="L21" s="6">
        <v>46453408</v>
      </c>
      <c r="M21" s="6">
        <v>4010620</v>
      </c>
      <c r="N21" s="6">
        <v>46453408</v>
      </c>
      <c r="O21" s="5">
        <v>1</v>
      </c>
    </row>
    <row r="22" spans="1:15" x14ac:dyDescent="0.25">
      <c r="A22" s="4" t="s">
        <v>2217</v>
      </c>
      <c r="B22" s="4" t="s">
        <v>498</v>
      </c>
      <c r="C22" s="7" t="s">
        <v>2427</v>
      </c>
      <c r="D22" s="7" t="s">
        <v>270</v>
      </c>
      <c r="E22" s="6">
        <v>19420276</v>
      </c>
      <c r="F22" s="6">
        <v>0</v>
      </c>
      <c r="G22" s="6">
        <v>0</v>
      </c>
      <c r="H22" s="6">
        <v>19420276</v>
      </c>
      <c r="I22" s="6">
        <v>0</v>
      </c>
      <c r="J22" s="6">
        <v>19420276</v>
      </c>
      <c r="K22" s="6">
        <v>512110</v>
      </c>
      <c r="L22" s="6">
        <v>4467101</v>
      </c>
      <c r="M22" s="6">
        <v>512110</v>
      </c>
      <c r="N22" s="6">
        <v>4467101</v>
      </c>
      <c r="O22" s="5">
        <v>1</v>
      </c>
    </row>
    <row r="23" spans="1:15" x14ac:dyDescent="0.25">
      <c r="A23" s="4" t="s">
        <v>2217</v>
      </c>
      <c r="B23" s="4" t="s">
        <v>496</v>
      </c>
      <c r="C23" s="7" t="s">
        <v>2426</v>
      </c>
      <c r="D23" s="7" t="s">
        <v>683</v>
      </c>
      <c r="E23" s="6">
        <v>18731726</v>
      </c>
      <c r="F23" s="6">
        <v>0</v>
      </c>
      <c r="G23" s="6">
        <v>0</v>
      </c>
      <c r="H23" s="6">
        <v>18731726</v>
      </c>
      <c r="I23" s="6">
        <v>0</v>
      </c>
      <c r="J23" s="6">
        <v>18731726</v>
      </c>
      <c r="K23" s="6">
        <v>487877</v>
      </c>
      <c r="L23" s="6">
        <v>4255694</v>
      </c>
      <c r="M23" s="6">
        <v>487877</v>
      </c>
      <c r="N23" s="6">
        <v>4255694</v>
      </c>
      <c r="O23" s="5">
        <v>1</v>
      </c>
    </row>
    <row r="24" spans="1:15" x14ac:dyDescent="0.25">
      <c r="A24" s="4" t="s">
        <v>2217</v>
      </c>
      <c r="B24" s="4" t="s">
        <v>494</v>
      </c>
      <c r="C24" s="7" t="s">
        <v>2425</v>
      </c>
      <c r="D24" s="7" t="s">
        <v>264</v>
      </c>
      <c r="E24" s="6">
        <v>16354671</v>
      </c>
      <c r="F24" s="6">
        <v>0</v>
      </c>
      <c r="G24" s="6">
        <v>0</v>
      </c>
      <c r="H24" s="6">
        <v>16354671</v>
      </c>
      <c r="I24" s="6">
        <v>0</v>
      </c>
      <c r="J24" s="6">
        <v>16354671</v>
      </c>
      <c r="K24" s="6">
        <v>3616712</v>
      </c>
      <c r="L24" s="6">
        <v>10252328</v>
      </c>
      <c r="M24" s="6">
        <v>3616712</v>
      </c>
      <c r="N24" s="6">
        <v>10252328</v>
      </c>
      <c r="O24" s="5">
        <v>1</v>
      </c>
    </row>
    <row r="25" spans="1:15" x14ac:dyDescent="0.25">
      <c r="A25" s="4" t="s">
        <v>2217</v>
      </c>
      <c r="B25" s="4" t="s">
        <v>492</v>
      </c>
      <c r="C25" s="7" t="s">
        <v>2424</v>
      </c>
      <c r="D25" s="7" t="s">
        <v>261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</row>
    <row r="26" spans="1:15" x14ac:dyDescent="0.25">
      <c r="A26" s="4" t="s">
        <v>2217</v>
      </c>
      <c r="B26" s="4" t="s">
        <v>490</v>
      </c>
      <c r="C26" s="7" t="s">
        <v>2423</v>
      </c>
      <c r="D26" s="7" t="s">
        <v>258</v>
      </c>
      <c r="E26" s="6">
        <v>119007852</v>
      </c>
      <c r="F26" s="6">
        <v>0</v>
      </c>
      <c r="G26" s="6">
        <v>0</v>
      </c>
      <c r="H26" s="6">
        <v>119007852</v>
      </c>
      <c r="I26" s="6">
        <v>0</v>
      </c>
      <c r="J26" s="6">
        <v>119007852</v>
      </c>
      <c r="K26" s="6">
        <v>0</v>
      </c>
      <c r="L26" s="6">
        <v>82594580</v>
      </c>
      <c r="M26" s="6">
        <v>0</v>
      </c>
      <c r="N26" s="6">
        <v>82594580</v>
      </c>
      <c r="O26" s="5">
        <v>1</v>
      </c>
    </row>
    <row r="27" spans="1:15" x14ac:dyDescent="0.25">
      <c r="A27" s="4" t="s">
        <v>2217</v>
      </c>
      <c r="B27" s="4" t="s">
        <v>488</v>
      </c>
      <c r="C27" s="7" t="s">
        <v>2422</v>
      </c>
      <c r="D27" s="7" t="s">
        <v>255</v>
      </c>
      <c r="E27" s="6">
        <v>110814574</v>
      </c>
      <c r="F27" s="6">
        <v>0</v>
      </c>
      <c r="G27" s="6">
        <v>0</v>
      </c>
      <c r="H27" s="6">
        <v>110814574</v>
      </c>
      <c r="I27" s="6">
        <v>0</v>
      </c>
      <c r="J27" s="6">
        <v>110814574</v>
      </c>
      <c r="K27" s="6">
        <v>2986705</v>
      </c>
      <c r="L27" s="6">
        <v>2986705</v>
      </c>
      <c r="M27" s="6">
        <v>2986705</v>
      </c>
      <c r="N27" s="6">
        <v>2986705</v>
      </c>
      <c r="O27" s="5">
        <v>1</v>
      </c>
    </row>
    <row r="28" spans="1:15" x14ac:dyDescent="0.25">
      <c r="A28" s="4" t="s">
        <v>2217</v>
      </c>
      <c r="B28" s="4" t="s">
        <v>486</v>
      </c>
      <c r="C28" s="7" t="s">
        <v>2421</v>
      </c>
      <c r="D28" s="7" t="s">
        <v>252</v>
      </c>
      <c r="E28" s="6">
        <v>71405815</v>
      </c>
      <c r="F28" s="6">
        <v>0</v>
      </c>
      <c r="G28" s="6">
        <v>0</v>
      </c>
      <c r="H28" s="6">
        <v>71405815</v>
      </c>
      <c r="I28" s="6">
        <v>0</v>
      </c>
      <c r="J28" s="6">
        <v>71405815</v>
      </c>
      <c r="K28" s="6">
        <v>4514146</v>
      </c>
      <c r="L28" s="6">
        <v>16798039</v>
      </c>
      <c r="M28" s="6">
        <v>4514146</v>
      </c>
      <c r="N28" s="6">
        <v>16798039</v>
      </c>
      <c r="O28" s="5">
        <v>1</v>
      </c>
    </row>
    <row r="29" spans="1:15" x14ac:dyDescent="0.25">
      <c r="A29" s="4" t="s">
        <v>2217</v>
      </c>
      <c r="B29" s="4" t="s">
        <v>484</v>
      </c>
      <c r="C29" s="7" t="s">
        <v>2420</v>
      </c>
      <c r="D29" s="7" t="s">
        <v>249</v>
      </c>
      <c r="E29" s="6">
        <v>161936999</v>
      </c>
      <c r="F29" s="6">
        <v>0</v>
      </c>
      <c r="G29" s="6">
        <v>0</v>
      </c>
      <c r="H29" s="6">
        <v>161936999</v>
      </c>
      <c r="I29" s="6">
        <v>0</v>
      </c>
      <c r="J29" s="6">
        <v>161936999</v>
      </c>
      <c r="K29" s="6">
        <v>11696581</v>
      </c>
      <c r="L29" s="6">
        <v>110312324</v>
      </c>
      <c r="M29" s="6">
        <v>11696581</v>
      </c>
      <c r="N29" s="6">
        <v>110312324</v>
      </c>
      <c r="O29" s="5">
        <v>1</v>
      </c>
    </row>
    <row r="30" spans="1:15" x14ac:dyDescent="0.25">
      <c r="A30" s="4" t="s">
        <v>2217</v>
      </c>
      <c r="B30" s="4" t="s">
        <v>482</v>
      </c>
      <c r="C30" s="7" t="s">
        <v>2419</v>
      </c>
      <c r="D30" s="7" t="s">
        <v>246</v>
      </c>
      <c r="E30" s="6">
        <v>27797294</v>
      </c>
      <c r="F30" s="6">
        <v>0</v>
      </c>
      <c r="G30" s="6">
        <v>0</v>
      </c>
      <c r="H30" s="6">
        <v>27797294</v>
      </c>
      <c r="I30" s="6">
        <v>0</v>
      </c>
      <c r="J30" s="6">
        <v>27797294</v>
      </c>
      <c r="K30" s="6">
        <v>1825624</v>
      </c>
      <c r="L30" s="6">
        <v>16317691</v>
      </c>
      <c r="M30" s="6">
        <v>1825624</v>
      </c>
      <c r="N30" s="6">
        <v>16317691</v>
      </c>
      <c r="O30" s="5">
        <v>1</v>
      </c>
    </row>
    <row r="31" spans="1:15" x14ac:dyDescent="0.25">
      <c r="A31" s="4" t="s">
        <v>2217</v>
      </c>
      <c r="B31" s="4" t="s">
        <v>480</v>
      </c>
      <c r="C31" s="7" t="s">
        <v>2418</v>
      </c>
      <c r="D31" s="7" t="s">
        <v>243</v>
      </c>
      <c r="E31" s="6">
        <v>663740</v>
      </c>
      <c r="F31" s="6">
        <v>0</v>
      </c>
      <c r="G31" s="6">
        <v>0</v>
      </c>
      <c r="H31" s="6">
        <v>663740</v>
      </c>
      <c r="I31" s="6">
        <v>0</v>
      </c>
      <c r="J31" s="6">
        <v>663740</v>
      </c>
      <c r="K31" s="6">
        <v>57252</v>
      </c>
      <c r="L31" s="6">
        <v>481722</v>
      </c>
      <c r="M31" s="6">
        <v>57252</v>
      </c>
      <c r="N31" s="6">
        <v>481722</v>
      </c>
      <c r="O31" s="5">
        <v>1</v>
      </c>
    </row>
    <row r="32" spans="1:15" x14ac:dyDescent="0.25">
      <c r="A32" s="4" t="s">
        <v>2217</v>
      </c>
      <c r="B32" s="4" t="s">
        <v>478</v>
      </c>
      <c r="C32" s="7" t="s">
        <v>2417</v>
      </c>
      <c r="D32" s="7" t="s">
        <v>240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2217</v>
      </c>
      <c r="B33" s="4" t="s">
        <v>476</v>
      </c>
      <c r="C33" s="7" t="s">
        <v>2416</v>
      </c>
      <c r="D33" s="7" t="s">
        <v>237</v>
      </c>
      <c r="E33" s="6">
        <v>5728868</v>
      </c>
      <c r="F33" s="6">
        <v>0</v>
      </c>
      <c r="G33" s="6">
        <v>0</v>
      </c>
      <c r="H33" s="6">
        <v>5728868</v>
      </c>
      <c r="I33" s="6">
        <v>0</v>
      </c>
      <c r="J33" s="6">
        <v>5728868</v>
      </c>
      <c r="K33" s="6">
        <v>0</v>
      </c>
      <c r="L33" s="6">
        <v>686802</v>
      </c>
      <c r="M33" s="6">
        <v>0</v>
      </c>
      <c r="N33" s="6">
        <v>686802</v>
      </c>
      <c r="O33" s="5">
        <v>1</v>
      </c>
    </row>
    <row r="34" spans="1:15" x14ac:dyDescent="0.25">
      <c r="A34" s="4" t="s">
        <v>2217</v>
      </c>
      <c r="B34" s="4" t="s">
        <v>474</v>
      </c>
      <c r="C34" s="7" t="s">
        <v>2415</v>
      </c>
      <c r="D34" s="7" t="s">
        <v>234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</row>
    <row r="35" spans="1:15" x14ac:dyDescent="0.25">
      <c r="A35" s="4" t="s">
        <v>2217</v>
      </c>
      <c r="B35" s="4" t="s">
        <v>472</v>
      </c>
      <c r="C35" s="7" t="s">
        <v>2414</v>
      </c>
      <c r="D35" s="7" t="s">
        <v>231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2217</v>
      </c>
      <c r="B36" s="4" t="s">
        <v>470</v>
      </c>
      <c r="C36" s="7" t="s">
        <v>2413</v>
      </c>
      <c r="D36" s="7" t="s">
        <v>228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</row>
    <row r="37" spans="1:15" x14ac:dyDescent="0.25">
      <c r="A37" s="4" t="s">
        <v>2217</v>
      </c>
      <c r="B37" s="4" t="s">
        <v>468</v>
      </c>
      <c r="C37" s="7" t="s">
        <v>2412</v>
      </c>
      <c r="D37" s="7" t="s">
        <v>225</v>
      </c>
      <c r="E37" s="6">
        <v>6000000</v>
      </c>
      <c r="F37" s="6">
        <v>0</v>
      </c>
      <c r="G37" s="6">
        <v>0</v>
      </c>
      <c r="H37" s="6">
        <v>6000000</v>
      </c>
      <c r="I37" s="6">
        <v>0</v>
      </c>
      <c r="J37" s="6">
        <v>6000000</v>
      </c>
      <c r="K37" s="6">
        <v>0</v>
      </c>
      <c r="L37" s="6">
        <v>3020682</v>
      </c>
      <c r="M37" s="6">
        <v>3020682</v>
      </c>
      <c r="N37" s="6">
        <v>3020682</v>
      </c>
      <c r="O37" s="5">
        <v>1</v>
      </c>
    </row>
    <row r="38" spans="1:15" x14ac:dyDescent="0.25">
      <c r="A38" s="4" t="s">
        <v>2217</v>
      </c>
      <c r="B38" s="4" t="s">
        <v>466</v>
      </c>
      <c r="C38" s="7" t="s">
        <v>2411</v>
      </c>
      <c r="D38" s="7" t="s">
        <v>222</v>
      </c>
      <c r="E38" s="6">
        <v>6000000</v>
      </c>
      <c r="F38" s="6">
        <v>0</v>
      </c>
      <c r="G38" s="6">
        <v>0</v>
      </c>
      <c r="H38" s="6">
        <v>6000000</v>
      </c>
      <c r="I38" s="6">
        <v>0</v>
      </c>
      <c r="J38" s="6">
        <v>6000000</v>
      </c>
      <c r="K38" s="6">
        <v>0</v>
      </c>
      <c r="L38" s="6">
        <v>3020682</v>
      </c>
      <c r="M38" s="6">
        <v>3020682</v>
      </c>
      <c r="N38" s="6">
        <v>3020682</v>
      </c>
      <c r="O38" s="5">
        <v>1</v>
      </c>
    </row>
    <row r="39" spans="1:15" x14ac:dyDescent="0.25">
      <c r="A39" s="4" t="s">
        <v>2217</v>
      </c>
      <c r="B39" s="4" t="s">
        <v>464</v>
      </c>
      <c r="C39" s="7" t="s">
        <v>2410</v>
      </c>
      <c r="D39" s="7" t="s">
        <v>198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2217</v>
      </c>
      <c r="B40" s="4" t="s">
        <v>462</v>
      </c>
      <c r="C40" s="7" t="s">
        <v>2409</v>
      </c>
      <c r="D40" s="7" t="s">
        <v>216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</row>
    <row r="41" spans="1:15" x14ac:dyDescent="0.25">
      <c r="A41" s="4" t="s">
        <v>2217</v>
      </c>
      <c r="B41" s="4" t="s">
        <v>460</v>
      </c>
      <c r="C41" s="7" t="s">
        <v>2408</v>
      </c>
      <c r="D41" s="7" t="s">
        <v>213</v>
      </c>
      <c r="E41" s="6">
        <v>2599731</v>
      </c>
      <c r="F41" s="6">
        <v>0</v>
      </c>
      <c r="G41" s="6">
        <v>0</v>
      </c>
      <c r="H41" s="6">
        <v>2599731</v>
      </c>
      <c r="I41" s="6">
        <v>0</v>
      </c>
      <c r="J41" s="6">
        <v>2599731</v>
      </c>
      <c r="K41" s="6">
        <v>208214</v>
      </c>
      <c r="L41" s="6">
        <v>995130</v>
      </c>
      <c r="M41" s="6">
        <v>208214</v>
      </c>
      <c r="N41" s="6">
        <v>995130</v>
      </c>
      <c r="O41" s="5">
        <v>1</v>
      </c>
    </row>
    <row r="42" spans="1:15" x14ac:dyDescent="0.25">
      <c r="A42" s="4" t="s">
        <v>2217</v>
      </c>
      <c r="B42" s="4" t="s">
        <v>458</v>
      </c>
      <c r="C42" s="7" t="s">
        <v>2407</v>
      </c>
      <c r="D42" s="7" t="s">
        <v>210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</row>
    <row r="43" spans="1:15" x14ac:dyDescent="0.25">
      <c r="A43" s="4" t="s">
        <v>2217</v>
      </c>
      <c r="B43" s="4" t="s">
        <v>456</v>
      </c>
      <c r="C43" s="7" t="s">
        <v>2406</v>
      </c>
      <c r="D43" s="7" t="s">
        <v>207</v>
      </c>
      <c r="E43" s="6">
        <v>18864454</v>
      </c>
      <c r="F43" s="6">
        <v>0</v>
      </c>
      <c r="G43" s="6">
        <v>0</v>
      </c>
      <c r="H43" s="6">
        <v>18864454</v>
      </c>
      <c r="I43" s="6">
        <v>0</v>
      </c>
      <c r="J43" s="6">
        <v>18864454</v>
      </c>
      <c r="K43" s="6">
        <v>4367738</v>
      </c>
      <c r="L43" s="6">
        <v>14667643</v>
      </c>
      <c r="M43" s="6">
        <v>4367738</v>
      </c>
      <c r="N43" s="6">
        <v>14667643</v>
      </c>
      <c r="O43" s="5">
        <v>1</v>
      </c>
    </row>
    <row r="44" spans="1:15" x14ac:dyDescent="0.25">
      <c r="A44" s="4" t="s">
        <v>2217</v>
      </c>
      <c r="B44" s="4" t="s">
        <v>454</v>
      </c>
      <c r="C44" s="7" t="s">
        <v>2405</v>
      </c>
      <c r="D44" s="7" t="s">
        <v>452</v>
      </c>
      <c r="E44" s="6">
        <v>30789984</v>
      </c>
      <c r="F44" s="6">
        <v>0</v>
      </c>
      <c r="G44" s="6">
        <v>0</v>
      </c>
      <c r="H44" s="6">
        <v>30789984</v>
      </c>
      <c r="I44" s="6">
        <v>0</v>
      </c>
      <c r="J44" s="6">
        <v>30789984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</row>
    <row r="45" spans="1:15" x14ac:dyDescent="0.25">
      <c r="A45" s="4" t="s">
        <v>2217</v>
      </c>
      <c r="B45" s="4" t="s">
        <v>451</v>
      </c>
      <c r="C45" s="7" t="s">
        <v>2404</v>
      </c>
      <c r="D45" s="7" t="s">
        <v>204</v>
      </c>
      <c r="E45" s="6">
        <v>5627800000</v>
      </c>
      <c r="F45" s="6">
        <v>2519940000</v>
      </c>
      <c r="G45" s="6">
        <v>2519940000</v>
      </c>
      <c r="H45" s="6">
        <v>8147740000</v>
      </c>
      <c r="I45" s="6">
        <v>0</v>
      </c>
      <c r="J45" s="6">
        <v>8147740000</v>
      </c>
      <c r="K45" s="6">
        <v>1225662333</v>
      </c>
      <c r="L45" s="6">
        <v>7342463236</v>
      </c>
      <c r="M45" s="6">
        <v>636301542</v>
      </c>
      <c r="N45" s="6">
        <v>5933339184</v>
      </c>
      <c r="O45" s="5">
        <v>0.81</v>
      </c>
    </row>
    <row r="46" spans="1:15" x14ac:dyDescent="0.25">
      <c r="A46" s="4" t="s">
        <v>2217</v>
      </c>
      <c r="B46" s="4" t="s">
        <v>449</v>
      </c>
      <c r="C46" s="7" t="s">
        <v>2403</v>
      </c>
      <c r="D46" s="7" t="s">
        <v>201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2217</v>
      </c>
      <c r="B47" s="4" t="s">
        <v>447</v>
      </c>
      <c r="C47" s="7" t="s">
        <v>2402</v>
      </c>
      <c r="D47" s="7" t="s">
        <v>198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</row>
    <row r="48" spans="1:15" x14ac:dyDescent="0.25">
      <c r="A48" s="4" t="s">
        <v>2217</v>
      </c>
      <c r="B48" s="4" t="s">
        <v>445</v>
      </c>
      <c r="C48" s="7" t="s">
        <v>2401</v>
      </c>
      <c r="D48" s="7" t="s">
        <v>443</v>
      </c>
      <c r="E48" s="6">
        <v>2827800000</v>
      </c>
      <c r="F48" s="6">
        <v>1848450000</v>
      </c>
      <c r="G48" s="6">
        <v>1848450000</v>
      </c>
      <c r="H48" s="6">
        <v>4676250000</v>
      </c>
      <c r="I48" s="6">
        <v>0</v>
      </c>
      <c r="J48" s="6">
        <v>4676250000</v>
      </c>
      <c r="K48" s="6">
        <v>673629867</v>
      </c>
      <c r="L48" s="6">
        <v>3960942402</v>
      </c>
      <c r="M48" s="6">
        <v>336050617</v>
      </c>
      <c r="N48" s="6">
        <v>3162186860</v>
      </c>
      <c r="O48" s="5">
        <v>0.8</v>
      </c>
    </row>
    <row r="49" spans="1:15" x14ac:dyDescent="0.25">
      <c r="A49" s="4" t="s">
        <v>2217</v>
      </c>
      <c r="B49" s="4" t="s">
        <v>442</v>
      </c>
      <c r="C49" s="7" t="s">
        <v>2400</v>
      </c>
      <c r="D49" s="7" t="s">
        <v>440</v>
      </c>
      <c r="E49" s="6">
        <v>2800000000</v>
      </c>
      <c r="F49" s="6">
        <v>671490000</v>
      </c>
      <c r="G49" s="6">
        <v>671490000</v>
      </c>
      <c r="H49" s="6">
        <v>3471490000</v>
      </c>
      <c r="I49" s="6">
        <v>0</v>
      </c>
      <c r="J49" s="6">
        <v>3471490000</v>
      </c>
      <c r="K49" s="6">
        <v>552032466</v>
      </c>
      <c r="L49" s="6">
        <v>3381520834</v>
      </c>
      <c r="M49" s="6">
        <v>300250925</v>
      </c>
      <c r="N49" s="6">
        <v>2771152324</v>
      </c>
      <c r="O49" s="5">
        <v>0.82</v>
      </c>
    </row>
    <row r="50" spans="1:15" x14ac:dyDescent="0.25">
      <c r="A50" s="4" t="s">
        <v>2217</v>
      </c>
      <c r="B50" s="4" t="s">
        <v>439</v>
      </c>
      <c r="C50" s="7" t="s">
        <v>2399</v>
      </c>
      <c r="D50" s="7" t="s">
        <v>192</v>
      </c>
      <c r="E50" s="6">
        <v>560779493</v>
      </c>
      <c r="F50" s="6">
        <v>0</v>
      </c>
      <c r="G50" s="6">
        <v>0</v>
      </c>
      <c r="H50" s="6">
        <v>560779493</v>
      </c>
      <c r="I50" s="6">
        <v>0</v>
      </c>
      <c r="J50" s="6">
        <v>560779493</v>
      </c>
      <c r="K50" s="6">
        <v>42354075</v>
      </c>
      <c r="L50" s="6">
        <v>387053325</v>
      </c>
      <c r="M50" s="6">
        <v>42354075</v>
      </c>
      <c r="N50" s="6">
        <v>387053325</v>
      </c>
      <c r="O50" s="5">
        <v>1</v>
      </c>
    </row>
    <row r="51" spans="1:15" x14ac:dyDescent="0.25">
      <c r="A51" s="4" t="s">
        <v>2217</v>
      </c>
      <c r="B51" s="4" t="s">
        <v>437</v>
      </c>
      <c r="C51" s="7" t="s">
        <v>2398</v>
      </c>
      <c r="D51" s="7" t="s">
        <v>189</v>
      </c>
      <c r="E51" s="6">
        <v>489918500</v>
      </c>
      <c r="F51" s="6">
        <v>0</v>
      </c>
      <c r="G51" s="6">
        <v>0</v>
      </c>
      <c r="H51" s="6">
        <v>489918500</v>
      </c>
      <c r="I51" s="6">
        <v>0</v>
      </c>
      <c r="J51" s="6">
        <v>489918500</v>
      </c>
      <c r="K51" s="6">
        <v>38880975</v>
      </c>
      <c r="L51" s="6">
        <v>352536075</v>
      </c>
      <c r="M51" s="6">
        <v>38880975</v>
      </c>
      <c r="N51" s="6">
        <v>352536075</v>
      </c>
      <c r="O51" s="5">
        <v>1</v>
      </c>
    </row>
    <row r="52" spans="1:15" x14ac:dyDescent="0.25">
      <c r="A52" s="4" t="s">
        <v>2217</v>
      </c>
      <c r="B52" s="4" t="s">
        <v>435</v>
      </c>
      <c r="C52" s="7" t="s">
        <v>2397</v>
      </c>
      <c r="D52" s="7" t="s">
        <v>655</v>
      </c>
      <c r="E52" s="6">
        <v>178326210</v>
      </c>
      <c r="F52" s="6">
        <v>0</v>
      </c>
      <c r="G52" s="6">
        <v>0</v>
      </c>
      <c r="H52" s="6">
        <v>178326210</v>
      </c>
      <c r="I52" s="6">
        <v>0</v>
      </c>
      <c r="J52" s="6">
        <v>178326210</v>
      </c>
      <c r="K52" s="6">
        <v>14860518</v>
      </c>
      <c r="L52" s="6">
        <v>133744662</v>
      </c>
      <c r="M52" s="6">
        <v>14860518</v>
      </c>
      <c r="N52" s="6">
        <v>133744662</v>
      </c>
      <c r="O52" s="5">
        <v>1</v>
      </c>
    </row>
    <row r="53" spans="1:15" x14ac:dyDescent="0.25">
      <c r="A53" s="4" t="s">
        <v>2217</v>
      </c>
      <c r="B53" s="4" t="s">
        <v>433</v>
      </c>
      <c r="C53" s="7" t="s">
        <v>2396</v>
      </c>
      <c r="D53" s="7" t="s">
        <v>183</v>
      </c>
      <c r="E53" s="6">
        <v>140554142</v>
      </c>
      <c r="F53" s="6">
        <v>0</v>
      </c>
      <c r="G53" s="6">
        <v>0</v>
      </c>
      <c r="H53" s="6">
        <v>140554142</v>
      </c>
      <c r="I53" s="6">
        <v>0</v>
      </c>
      <c r="J53" s="6">
        <v>140554142</v>
      </c>
      <c r="K53" s="6">
        <v>11712845</v>
      </c>
      <c r="L53" s="6">
        <v>105415605</v>
      </c>
      <c r="M53" s="6">
        <v>11712845</v>
      </c>
      <c r="N53" s="6">
        <v>105415605</v>
      </c>
      <c r="O53" s="5">
        <v>1</v>
      </c>
    </row>
    <row r="54" spans="1:15" x14ac:dyDescent="0.25">
      <c r="A54" s="4" t="s">
        <v>2217</v>
      </c>
      <c r="B54" s="4" t="s">
        <v>431</v>
      </c>
      <c r="C54" s="7" t="s">
        <v>2395</v>
      </c>
      <c r="D54" s="7" t="s">
        <v>180</v>
      </c>
      <c r="E54" s="6">
        <v>99559193</v>
      </c>
      <c r="F54" s="6">
        <v>0</v>
      </c>
      <c r="G54" s="6">
        <v>0</v>
      </c>
      <c r="H54" s="6">
        <v>99559193</v>
      </c>
      <c r="I54" s="6">
        <v>0</v>
      </c>
      <c r="J54" s="6">
        <v>99559193</v>
      </c>
      <c r="K54" s="6">
        <v>8296599</v>
      </c>
      <c r="L54" s="6">
        <v>74669391</v>
      </c>
      <c r="M54" s="6">
        <v>8296599</v>
      </c>
      <c r="N54" s="6">
        <v>74669391</v>
      </c>
      <c r="O54" s="5">
        <v>1</v>
      </c>
    </row>
    <row r="55" spans="1:15" x14ac:dyDescent="0.25">
      <c r="A55" s="4" t="s">
        <v>2217</v>
      </c>
      <c r="B55" s="4" t="s">
        <v>429</v>
      </c>
      <c r="C55" s="7" t="s">
        <v>2394</v>
      </c>
      <c r="D55" s="7" t="s">
        <v>651</v>
      </c>
      <c r="E55" s="6">
        <v>14790155</v>
      </c>
      <c r="F55" s="6">
        <v>0</v>
      </c>
      <c r="G55" s="6">
        <v>0</v>
      </c>
      <c r="H55" s="6">
        <v>14790155</v>
      </c>
      <c r="I55" s="6">
        <v>0</v>
      </c>
      <c r="J55" s="6">
        <v>14790155</v>
      </c>
      <c r="K55" s="6">
        <v>1232513</v>
      </c>
      <c r="L55" s="6">
        <v>11092617</v>
      </c>
      <c r="M55" s="6">
        <v>1232513</v>
      </c>
      <c r="N55" s="6">
        <v>11092617</v>
      </c>
      <c r="O55" s="5">
        <v>1</v>
      </c>
    </row>
    <row r="56" spans="1:15" x14ac:dyDescent="0.25">
      <c r="A56" s="4" t="s">
        <v>2217</v>
      </c>
      <c r="B56" s="4" t="s">
        <v>427</v>
      </c>
      <c r="C56" s="7" t="s">
        <v>2393</v>
      </c>
      <c r="D56" s="7" t="s">
        <v>174</v>
      </c>
      <c r="E56" s="6">
        <v>56688800</v>
      </c>
      <c r="F56" s="6">
        <v>0</v>
      </c>
      <c r="G56" s="6">
        <v>0</v>
      </c>
      <c r="H56" s="6">
        <v>56688800</v>
      </c>
      <c r="I56" s="6">
        <v>0</v>
      </c>
      <c r="J56" s="6">
        <v>56688800</v>
      </c>
      <c r="K56" s="6">
        <v>2778500</v>
      </c>
      <c r="L56" s="6">
        <v>27613800</v>
      </c>
      <c r="M56" s="6">
        <v>2778500</v>
      </c>
      <c r="N56" s="6">
        <v>27613800</v>
      </c>
      <c r="O56" s="5">
        <v>1</v>
      </c>
    </row>
    <row r="57" spans="1:15" x14ac:dyDescent="0.25">
      <c r="A57" s="4" t="s">
        <v>2217</v>
      </c>
      <c r="B57" s="4" t="s">
        <v>425</v>
      </c>
      <c r="C57" s="7" t="s">
        <v>2392</v>
      </c>
      <c r="D57" s="7" t="s">
        <v>171</v>
      </c>
      <c r="E57" s="6">
        <v>70860993</v>
      </c>
      <c r="F57" s="6">
        <v>0</v>
      </c>
      <c r="G57" s="6">
        <v>0</v>
      </c>
      <c r="H57" s="6">
        <v>70860993</v>
      </c>
      <c r="I57" s="6">
        <v>0</v>
      </c>
      <c r="J57" s="6">
        <v>70860993</v>
      </c>
      <c r="K57" s="6">
        <v>3473100</v>
      </c>
      <c r="L57" s="6">
        <v>34517250</v>
      </c>
      <c r="M57" s="6">
        <v>3473100</v>
      </c>
      <c r="N57" s="6">
        <v>34517250</v>
      </c>
      <c r="O57" s="5">
        <v>1</v>
      </c>
    </row>
    <row r="58" spans="1:15" x14ac:dyDescent="0.25">
      <c r="A58" s="4" t="s">
        <v>2217</v>
      </c>
      <c r="B58" s="4" t="s">
        <v>423</v>
      </c>
      <c r="C58" s="7" t="s">
        <v>2391</v>
      </c>
      <c r="D58" s="7" t="s">
        <v>647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</row>
    <row r="59" spans="1:15" x14ac:dyDescent="0.25">
      <c r="A59" s="4" t="s">
        <v>2217</v>
      </c>
      <c r="B59" s="4" t="s">
        <v>421</v>
      </c>
      <c r="C59" s="7" t="s">
        <v>2390</v>
      </c>
      <c r="D59" s="7" t="s">
        <v>165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</row>
    <row r="60" spans="1:15" x14ac:dyDescent="0.25">
      <c r="A60" s="4" t="s">
        <v>2217</v>
      </c>
      <c r="B60" s="4" t="s">
        <v>419</v>
      </c>
      <c r="C60" s="7" t="s">
        <v>2389</v>
      </c>
      <c r="D60" s="7" t="s">
        <v>162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2217</v>
      </c>
      <c r="B61" s="4" t="s">
        <v>417</v>
      </c>
      <c r="C61" s="7" t="s">
        <v>2388</v>
      </c>
      <c r="D61" s="7" t="s">
        <v>642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5">
        <v>0</v>
      </c>
    </row>
    <row r="62" spans="1:15" x14ac:dyDescent="0.25">
      <c r="A62" s="4" t="s">
        <v>2217</v>
      </c>
      <c r="B62" s="4" t="s">
        <v>415</v>
      </c>
      <c r="C62" s="7" t="s">
        <v>2387</v>
      </c>
      <c r="D62" s="7" t="s">
        <v>156</v>
      </c>
      <c r="E62" s="6">
        <v>42516597</v>
      </c>
      <c r="F62" s="6">
        <v>0</v>
      </c>
      <c r="G62" s="6">
        <v>0</v>
      </c>
      <c r="H62" s="6">
        <v>42516597</v>
      </c>
      <c r="I62" s="6">
        <v>0</v>
      </c>
      <c r="J62" s="6">
        <v>42516597</v>
      </c>
      <c r="K62" s="6">
        <v>2083800</v>
      </c>
      <c r="L62" s="6">
        <v>20709350</v>
      </c>
      <c r="M62" s="6">
        <v>2083800</v>
      </c>
      <c r="N62" s="6">
        <v>20709350</v>
      </c>
      <c r="O62" s="5">
        <v>1</v>
      </c>
    </row>
    <row r="63" spans="1:15" x14ac:dyDescent="0.25">
      <c r="A63" s="4" t="s">
        <v>2217</v>
      </c>
      <c r="B63" s="4" t="s">
        <v>413</v>
      </c>
      <c r="C63" s="7" t="s">
        <v>2386</v>
      </c>
      <c r="D63" s="7" t="s">
        <v>153</v>
      </c>
      <c r="E63" s="6">
        <v>28344396</v>
      </c>
      <c r="F63" s="6">
        <v>0</v>
      </c>
      <c r="G63" s="6">
        <v>0</v>
      </c>
      <c r="H63" s="6">
        <v>28344396</v>
      </c>
      <c r="I63" s="6">
        <v>0</v>
      </c>
      <c r="J63" s="6">
        <v>28344396</v>
      </c>
      <c r="K63" s="6">
        <v>1389300</v>
      </c>
      <c r="L63" s="6">
        <v>13807900</v>
      </c>
      <c r="M63" s="6">
        <v>1389300</v>
      </c>
      <c r="N63" s="6">
        <v>13807900</v>
      </c>
      <c r="O63" s="5">
        <v>1</v>
      </c>
    </row>
    <row r="64" spans="1:15" x14ac:dyDescent="0.25">
      <c r="A64" s="4" t="s">
        <v>2217</v>
      </c>
      <c r="B64" s="4" t="s">
        <v>411</v>
      </c>
      <c r="C64" s="7" t="s">
        <v>2385</v>
      </c>
      <c r="D64" s="7" t="s">
        <v>150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2217</v>
      </c>
      <c r="B65" s="4" t="s">
        <v>409</v>
      </c>
      <c r="C65" s="7" t="s">
        <v>2384</v>
      </c>
      <c r="D65" s="7" t="s">
        <v>147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2217</v>
      </c>
      <c r="B66" s="4" t="s">
        <v>407</v>
      </c>
      <c r="C66" s="7" t="s">
        <v>2383</v>
      </c>
      <c r="D66" s="7" t="s">
        <v>144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5">
        <v>0</v>
      </c>
    </row>
    <row r="67" spans="1:15" x14ac:dyDescent="0.25">
      <c r="A67" s="4" t="s">
        <v>2217</v>
      </c>
      <c r="B67" s="4" t="s">
        <v>405</v>
      </c>
      <c r="C67" s="7" t="s">
        <v>2382</v>
      </c>
      <c r="D67" s="7" t="s">
        <v>403</v>
      </c>
      <c r="E67" s="6">
        <v>9322000000</v>
      </c>
      <c r="F67" s="6">
        <v>834753679</v>
      </c>
      <c r="G67" s="6">
        <v>834753679</v>
      </c>
      <c r="H67" s="6">
        <v>10156753679</v>
      </c>
      <c r="I67" s="6">
        <v>0</v>
      </c>
      <c r="J67" s="6">
        <v>10156753679</v>
      </c>
      <c r="K67" s="6">
        <v>935498856</v>
      </c>
      <c r="L67" s="6">
        <v>8018306998</v>
      </c>
      <c r="M67" s="6">
        <v>823413454</v>
      </c>
      <c r="N67" s="6">
        <v>6206063352</v>
      </c>
      <c r="O67" s="5">
        <v>0.77</v>
      </c>
    </row>
    <row r="68" spans="1:15" x14ac:dyDescent="0.25">
      <c r="A68" s="4" t="s">
        <v>2217</v>
      </c>
      <c r="B68" s="4" t="s">
        <v>402</v>
      </c>
      <c r="C68" s="7" t="s">
        <v>2381</v>
      </c>
      <c r="D68" s="7" t="s">
        <v>731</v>
      </c>
      <c r="E68" s="6">
        <v>9296000000</v>
      </c>
      <c r="F68" s="6">
        <v>834753679</v>
      </c>
      <c r="G68" s="6">
        <v>834753679</v>
      </c>
      <c r="H68" s="6">
        <v>10130753679</v>
      </c>
      <c r="I68" s="6">
        <v>0</v>
      </c>
      <c r="J68" s="6">
        <v>10130753679</v>
      </c>
      <c r="K68" s="6">
        <v>930998729</v>
      </c>
      <c r="L68" s="6">
        <v>8001475254</v>
      </c>
      <c r="M68" s="6">
        <v>818913327</v>
      </c>
      <c r="N68" s="6">
        <v>6189231608</v>
      </c>
      <c r="O68" s="5">
        <v>0.77</v>
      </c>
    </row>
    <row r="69" spans="1:15" x14ac:dyDescent="0.25">
      <c r="A69" s="4" t="s">
        <v>2217</v>
      </c>
      <c r="B69" s="4" t="s">
        <v>399</v>
      </c>
      <c r="C69" s="7" t="s">
        <v>2380</v>
      </c>
      <c r="D69" s="7" t="s">
        <v>397</v>
      </c>
      <c r="E69" s="6">
        <v>660000000</v>
      </c>
      <c r="F69" s="6">
        <v>0</v>
      </c>
      <c r="G69" s="6">
        <v>0</v>
      </c>
      <c r="H69" s="6">
        <v>660000000</v>
      </c>
      <c r="I69" s="6">
        <v>0</v>
      </c>
      <c r="J69" s="6">
        <v>660000000</v>
      </c>
      <c r="K69" s="6">
        <v>11112600</v>
      </c>
      <c r="L69" s="6">
        <v>417374536</v>
      </c>
      <c r="M69" s="6">
        <v>57652638</v>
      </c>
      <c r="N69" s="6">
        <v>328011018</v>
      </c>
      <c r="O69" s="5">
        <v>0.79</v>
      </c>
    </row>
    <row r="70" spans="1:15" x14ac:dyDescent="0.25">
      <c r="A70" s="4" t="s">
        <v>2217</v>
      </c>
      <c r="B70" s="4" t="s">
        <v>396</v>
      </c>
      <c r="C70" s="7" t="s">
        <v>2379</v>
      </c>
      <c r="D70" s="7" t="s">
        <v>21</v>
      </c>
      <c r="E70" s="6">
        <v>24000000</v>
      </c>
      <c r="F70" s="6">
        <v>0</v>
      </c>
      <c r="G70" s="6">
        <v>0</v>
      </c>
      <c r="H70" s="6">
        <v>24000000</v>
      </c>
      <c r="I70" s="6">
        <v>0</v>
      </c>
      <c r="J70" s="6">
        <v>24000000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</row>
    <row r="71" spans="1:15" x14ac:dyDescent="0.25">
      <c r="A71" s="4" t="s">
        <v>2217</v>
      </c>
      <c r="B71" s="4" t="s">
        <v>394</v>
      </c>
      <c r="C71" s="7" t="s">
        <v>2378</v>
      </c>
      <c r="D71" s="7" t="s">
        <v>392</v>
      </c>
      <c r="E71" s="6">
        <v>515000000</v>
      </c>
      <c r="F71" s="6">
        <v>0</v>
      </c>
      <c r="G71" s="6">
        <v>0</v>
      </c>
      <c r="H71" s="6">
        <v>515000000</v>
      </c>
      <c r="I71" s="6">
        <v>0</v>
      </c>
      <c r="J71" s="6">
        <v>515000000</v>
      </c>
      <c r="K71" s="6">
        <v>300000</v>
      </c>
      <c r="L71" s="6">
        <v>513727038</v>
      </c>
      <c r="M71" s="6">
        <v>72316778</v>
      </c>
      <c r="N71" s="6">
        <v>345747999</v>
      </c>
      <c r="O71" s="5">
        <v>0.67</v>
      </c>
    </row>
    <row r="72" spans="1:15" x14ac:dyDescent="0.25">
      <c r="A72" s="4" t="s">
        <v>2217</v>
      </c>
      <c r="B72" s="4" t="s">
        <v>391</v>
      </c>
      <c r="C72" s="7" t="s">
        <v>2377</v>
      </c>
      <c r="D72" s="7" t="s">
        <v>389</v>
      </c>
      <c r="E72" s="6">
        <v>50000000</v>
      </c>
      <c r="F72" s="6">
        <v>0</v>
      </c>
      <c r="G72" s="6">
        <v>0</v>
      </c>
      <c r="H72" s="6">
        <v>50000000</v>
      </c>
      <c r="I72" s="6">
        <v>0</v>
      </c>
      <c r="J72" s="6">
        <v>50000000</v>
      </c>
      <c r="K72" s="6">
        <v>0</v>
      </c>
      <c r="L72" s="6">
        <v>4603524</v>
      </c>
      <c r="M72" s="6">
        <v>0</v>
      </c>
      <c r="N72" s="6">
        <v>4603524</v>
      </c>
      <c r="O72" s="5">
        <v>1</v>
      </c>
    </row>
    <row r="73" spans="1:15" x14ac:dyDescent="0.25">
      <c r="A73" s="4" t="s">
        <v>2217</v>
      </c>
      <c r="B73" s="4" t="s">
        <v>388</v>
      </c>
      <c r="C73" s="7" t="s">
        <v>2376</v>
      </c>
      <c r="D73" s="7" t="s">
        <v>386</v>
      </c>
      <c r="E73" s="6">
        <v>950000000</v>
      </c>
      <c r="F73" s="6">
        <v>855301908</v>
      </c>
      <c r="G73" s="6">
        <v>855301908</v>
      </c>
      <c r="H73" s="6">
        <v>1805301908</v>
      </c>
      <c r="I73" s="6">
        <v>0</v>
      </c>
      <c r="J73" s="6">
        <v>1805301908</v>
      </c>
      <c r="K73" s="6">
        <v>237687295</v>
      </c>
      <c r="L73" s="6">
        <v>1101285374</v>
      </c>
      <c r="M73" s="6">
        <v>125250791</v>
      </c>
      <c r="N73" s="6">
        <v>752107073</v>
      </c>
      <c r="O73" s="5">
        <v>0.68</v>
      </c>
    </row>
    <row r="74" spans="1:15" x14ac:dyDescent="0.25">
      <c r="A74" s="4" t="s">
        <v>2217</v>
      </c>
      <c r="B74" s="4" t="s">
        <v>385</v>
      </c>
      <c r="C74" s="7" t="s">
        <v>2375</v>
      </c>
      <c r="D74" s="7" t="s">
        <v>383</v>
      </c>
      <c r="E74" s="6">
        <v>650000000</v>
      </c>
      <c r="F74" s="6">
        <v>150300000</v>
      </c>
      <c r="G74" s="6">
        <v>150300000</v>
      </c>
      <c r="H74" s="6">
        <v>800300000</v>
      </c>
      <c r="I74" s="6">
        <v>0</v>
      </c>
      <c r="J74" s="6">
        <v>800300000</v>
      </c>
      <c r="K74" s="6">
        <v>1608290</v>
      </c>
      <c r="L74" s="6">
        <v>600691770</v>
      </c>
      <c r="M74" s="6">
        <v>144410670</v>
      </c>
      <c r="N74" s="6">
        <v>600680119</v>
      </c>
      <c r="O74" s="5">
        <v>1</v>
      </c>
    </row>
    <row r="75" spans="1:15" x14ac:dyDescent="0.25">
      <c r="A75" s="4" t="s">
        <v>2217</v>
      </c>
      <c r="B75" s="4" t="s">
        <v>382</v>
      </c>
      <c r="C75" s="7" t="s">
        <v>2374</v>
      </c>
      <c r="D75" s="7" t="s">
        <v>380</v>
      </c>
      <c r="E75" s="6">
        <v>4080000000</v>
      </c>
      <c r="F75" s="6">
        <v>-430000000</v>
      </c>
      <c r="G75" s="6">
        <v>-430000000</v>
      </c>
      <c r="H75" s="6">
        <v>3650000000</v>
      </c>
      <c r="I75" s="6">
        <v>0</v>
      </c>
      <c r="J75" s="6">
        <v>3650000000</v>
      </c>
      <c r="K75" s="6">
        <v>535240000</v>
      </c>
      <c r="L75" s="6">
        <v>3508666684</v>
      </c>
      <c r="M75" s="6">
        <v>294379483</v>
      </c>
      <c r="N75" s="6">
        <v>2535348041</v>
      </c>
      <c r="O75" s="5">
        <v>0.72</v>
      </c>
    </row>
    <row r="76" spans="1:15" x14ac:dyDescent="0.25">
      <c r="A76" s="4" t="s">
        <v>2217</v>
      </c>
      <c r="B76" s="4" t="s">
        <v>379</v>
      </c>
      <c r="C76" s="7" t="s">
        <v>2373</v>
      </c>
      <c r="D76" s="7" t="s">
        <v>377</v>
      </c>
      <c r="E76" s="6">
        <v>4080000000</v>
      </c>
      <c r="F76" s="6">
        <v>-430000000</v>
      </c>
      <c r="G76" s="6">
        <v>-430000000</v>
      </c>
      <c r="H76" s="6">
        <v>3650000000</v>
      </c>
      <c r="I76" s="6">
        <v>0</v>
      </c>
      <c r="J76" s="6">
        <v>3650000000</v>
      </c>
      <c r="K76" s="6">
        <v>535240000</v>
      </c>
      <c r="L76" s="6">
        <v>3508666684</v>
      </c>
      <c r="M76" s="6">
        <v>294379483</v>
      </c>
      <c r="N76" s="6">
        <v>2535348041</v>
      </c>
      <c r="O76" s="5">
        <v>0.72</v>
      </c>
    </row>
    <row r="77" spans="1:15" x14ac:dyDescent="0.25">
      <c r="A77" s="4" t="s">
        <v>2217</v>
      </c>
      <c r="B77" s="4" t="s">
        <v>376</v>
      </c>
      <c r="C77" s="7" t="s">
        <v>2372</v>
      </c>
      <c r="D77" s="7" t="s">
        <v>374</v>
      </c>
      <c r="E77" s="6">
        <v>200000000</v>
      </c>
      <c r="F77" s="6">
        <v>0</v>
      </c>
      <c r="G77" s="6">
        <v>0</v>
      </c>
      <c r="H77" s="6">
        <v>200000000</v>
      </c>
      <c r="I77" s="6">
        <v>0</v>
      </c>
      <c r="J77" s="6">
        <v>200000000</v>
      </c>
      <c r="K77" s="6">
        <v>0</v>
      </c>
      <c r="L77" s="6">
        <v>90000000</v>
      </c>
      <c r="M77" s="6">
        <v>9287261</v>
      </c>
      <c r="N77" s="6">
        <v>83703334</v>
      </c>
      <c r="O77" s="5">
        <v>0.93</v>
      </c>
    </row>
    <row r="78" spans="1:15" x14ac:dyDescent="0.25">
      <c r="A78" s="4" t="s">
        <v>2217</v>
      </c>
      <c r="B78" s="4" t="s">
        <v>373</v>
      </c>
      <c r="C78" s="7" t="s">
        <v>2371</v>
      </c>
      <c r="D78" s="7" t="s">
        <v>371</v>
      </c>
      <c r="E78" s="6">
        <v>700000000</v>
      </c>
      <c r="F78" s="6">
        <v>179151771</v>
      </c>
      <c r="G78" s="6">
        <v>179151771</v>
      </c>
      <c r="H78" s="6">
        <v>879151771</v>
      </c>
      <c r="I78" s="6">
        <v>0</v>
      </c>
      <c r="J78" s="6">
        <v>879151771</v>
      </c>
      <c r="K78" s="6">
        <v>26010810</v>
      </c>
      <c r="L78" s="6">
        <v>620194704</v>
      </c>
      <c r="M78" s="6">
        <v>27370335</v>
      </c>
      <c r="N78" s="6">
        <v>548984745</v>
      </c>
      <c r="O78" s="5">
        <v>0.89</v>
      </c>
    </row>
    <row r="79" spans="1:15" x14ac:dyDescent="0.25">
      <c r="A79" s="4" t="s">
        <v>2217</v>
      </c>
      <c r="B79" s="4" t="s">
        <v>370</v>
      </c>
      <c r="C79" s="7" t="s">
        <v>2370</v>
      </c>
      <c r="D79" s="7" t="s">
        <v>368</v>
      </c>
      <c r="E79" s="6">
        <v>340000000</v>
      </c>
      <c r="F79" s="6">
        <v>60000000</v>
      </c>
      <c r="G79" s="6">
        <v>60000000</v>
      </c>
      <c r="H79" s="6">
        <v>400000000</v>
      </c>
      <c r="I79" s="6">
        <v>0</v>
      </c>
      <c r="J79" s="6">
        <v>400000000</v>
      </c>
      <c r="K79" s="6">
        <v>0</v>
      </c>
      <c r="L79" s="6">
        <v>340000000</v>
      </c>
      <c r="M79" s="6">
        <v>8050957</v>
      </c>
      <c r="N79" s="6">
        <v>328221360</v>
      </c>
      <c r="O79" s="5">
        <v>0.97</v>
      </c>
    </row>
    <row r="80" spans="1:15" x14ac:dyDescent="0.25">
      <c r="A80" s="4" t="s">
        <v>2217</v>
      </c>
      <c r="B80" s="4" t="s">
        <v>367</v>
      </c>
      <c r="C80" s="7" t="s">
        <v>2369</v>
      </c>
      <c r="D80" s="7" t="s">
        <v>365</v>
      </c>
      <c r="E80" s="6">
        <v>340000000</v>
      </c>
      <c r="F80" s="6">
        <v>60000000</v>
      </c>
      <c r="G80" s="6">
        <v>60000000</v>
      </c>
      <c r="H80" s="6">
        <v>400000000</v>
      </c>
      <c r="I80" s="6">
        <v>0</v>
      </c>
      <c r="J80" s="6">
        <v>400000000</v>
      </c>
      <c r="K80" s="6">
        <v>0</v>
      </c>
      <c r="L80" s="6">
        <v>340000000</v>
      </c>
      <c r="M80" s="6">
        <v>8050957</v>
      </c>
      <c r="N80" s="6">
        <v>328221360</v>
      </c>
      <c r="O80" s="5">
        <v>0.97</v>
      </c>
    </row>
    <row r="81" spans="1:15" x14ac:dyDescent="0.25">
      <c r="A81" s="4" t="s">
        <v>2217</v>
      </c>
      <c r="B81" s="4" t="s">
        <v>364</v>
      </c>
      <c r="C81" s="7" t="s">
        <v>2368</v>
      </c>
      <c r="D81" s="7" t="s">
        <v>362</v>
      </c>
      <c r="E81" s="6">
        <v>507000000</v>
      </c>
      <c r="F81" s="6">
        <v>0</v>
      </c>
      <c r="G81" s="6">
        <v>0</v>
      </c>
      <c r="H81" s="6">
        <v>507000000</v>
      </c>
      <c r="I81" s="6">
        <v>0</v>
      </c>
      <c r="J81" s="6">
        <v>507000000</v>
      </c>
      <c r="K81" s="6">
        <v>44975302</v>
      </c>
      <c r="L81" s="6">
        <v>379045911</v>
      </c>
      <c r="M81" s="6">
        <v>44975302</v>
      </c>
      <c r="N81" s="6">
        <v>379045911</v>
      </c>
      <c r="O81" s="5">
        <v>1</v>
      </c>
    </row>
    <row r="82" spans="1:15" x14ac:dyDescent="0.25">
      <c r="A82" s="4" t="s">
        <v>2217</v>
      </c>
      <c r="B82" s="4" t="s">
        <v>361</v>
      </c>
      <c r="C82" s="7" t="s">
        <v>2367</v>
      </c>
      <c r="D82" s="7" t="s">
        <v>359</v>
      </c>
      <c r="E82" s="6">
        <v>265000000</v>
      </c>
      <c r="F82" s="6">
        <v>0</v>
      </c>
      <c r="G82" s="6">
        <v>0</v>
      </c>
      <c r="H82" s="6">
        <v>265000000</v>
      </c>
      <c r="I82" s="6">
        <v>0</v>
      </c>
      <c r="J82" s="6">
        <v>265000000</v>
      </c>
      <c r="K82" s="6">
        <v>21534104</v>
      </c>
      <c r="L82" s="6">
        <v>191948665</v>
      </c>
      <c r="M82" s="6">
        <v>21534104</v>
      </c>
      <c r="N82" s="6">
        <v>191948665</v>
      </c>
      <c r="O82" s="5">
        <v>1</v>
      </c>
    </row>
    <row r="83" spans="1:15" x14ac:dyDescent="0.25">
      <c r="A83" s="4" t="s">
        <v>2217</v>
      </c>
      <c r="B83" s="4" t="s">
        <v>358</v>
      </c>
      <c r="C83" s="7" t="s">
        <v>2366</v>
      </c>
      <c r="D83" s="7" t="s">
        <v>356</v>
      </c>
      <c r="E83" s="6">
        <v>85000000</v>
      </c>
      <c r="F83" s="6">
        <v>0</v>
      </c>
      <c r="G83" s="6">
        <v>0</v>
      </c>
      <c r="H83" s="6">
        <v>85000000</v>
      </c>
      <c r="I83" s="6">
        <v>0</v>
      </c>
      <c r="J83" s="6">
        <v>85000000</v>
      </c>
      <c r="K83" s="6">
        <v>12624202</v>
      </c>
      <c r="L83" s="6">
        <v>64961730</v>
      </c>
      <c r="M83" s="6">
        <v>12624202</v>
      </c>
      <c r="N83" s="6">
        <v>64961730</v>
      </c>
      <c r="O83" s="5">
        <v>1</v>
      </c>
    </row>
    <row r="84" spans="1:15" x14ac:dyDescent="0.25">
      <c r="A84" s="4" t="s">
        <v>2217</v>
      </c>
      <c r="B84" s="4" t="s">
        <v>355</v>
      </c>
      <c r="C84" s="7" t="s">
        <v>2365</v>
      </c>
      <c r="D84" s="7" t="s">
        <v>353</v>
      </c>
      <c r="E84" s="6">
        <v>60000000</v>
      </c>
      <c r="F84" s="6">
        <v>0</v>
      </c>
      <c r="G84" s="6">
        <v>0</v>
      </c>
      <c r="H84" s="6">
        <v>60000000</v>
      </c>
      <c r="I84" s="6">
        <v>0</v>
      </c>
      <c r="J84" s="6">
        <v>60000000</v>
      </c>
      <c r="K84" s="6">
        <v>2359252</v>
      </c>
      <c r="L84" s="6">
        <v>41173699</v>
      </c>
      <c r="M84" s="6">
        <v>2359252</v>
      </c>
      <c r="N84" s="6">
        <v>41173699</v>
      </c>
      <c r="O84" s="5">
        <v>1</v>
      </c>
    </row>
    <row r="85" spans="1:15" x14ac:dyDescent="0.25">
      <c r="A85" s="4" t="s">
        <v>2217</v>
      </c>
      <c r="B85" s="4" t="s">
        <v>352</v>
      </c>
      <c r="C85" s="7" t="s">
        <v>2364</v>
      </c>
      <c r="D85" s="7" t="s">
        <v>350</v>
      </c>
      <c r="E85" s="6">
        <v>95000000</v>
      </c>
      <c r="F85" s="6">
        <v>0</v>
      </c>
      <c r="G85" s="6">
        <v>0</v>
      </c>
      <c r="H85" s="6">
        <v>95000000</v>
      </c>
      <c r="I85" s="6">
        <v>0</v>
      </c>
      <c r="J85" s="6">
        <v>95000000</v>
      </c>
      <c r="K85" s="6">
        <v>8296544</v>
      </c>
      <c r="L85" s="6">
        <v>79320697</v>
      </c>
      <c r="M85" s="6">
        <v>8296544</v>
      </c>
      <c r="N85" s="6">
        <v>79320697</v>
      </c>
      <c r="O85" s="5">
        <v>1</v>
      </c>
    </row>
    <row r="86" spans="1:15" x14ac:dyDescent="0.25">
      <c r="A86" s="4" t="s">
        <v>2217</v>
      </c>
      <c r="B86" s="4" t="s">
        <v>349</v>
      </c>
      <c r="C86" s="7" t="s">
        <v>2363</v>
      </c>
      <c r="D86" s="7" t="s">
        <v>347</v>
      </c>
      <c r="E86" s="6">
        <v>2000000</v>
      </c>
      <c r="F86" s="6">
        <v>0</v>
      </c>
      <c r="G86" s="6">
        <v>0</v>
      </c>
      <c r="H86" s="6">
        <v>2000000</v>
      </c>
      <c r="I86" s="6">
        <v>0</v>
      </c>
      <c r="J86" s="6">
        <v>2000000</v>
      </c>
      <c r="K86" s="6">
        <v>161200</v>
      </c>
      <c r="L86" s="6">
        <v>1641120</v>
      </c>
      <c r="M86" s="6">
        <v>161200</v>
      </c>
      <c r="N86" s="6">
        <v>1641120</v>
      </c>
      <c r="O86" s="5">
        <v>1</v>
      </c>
    </row>
    <row r="87" spans="1:15" x14ac:dyDescent="0.25">
      <c r="A87" s="4" t="s">
        <v>2217</v>
      </c>
      <c r="B87" s="4" t="s">
        <v>346</v>
      </c>
      <c r="C87" s="7" t="s">
        <v>2362</v>
      </c>
      <c r="D87" s="7" t="s">
        <v>344</v>
      </c>
      <c r="E87" s="6">
        <v>120000000</v>
      </c>
      <c r="F87" s="6">
        <v>0</v>
      </c>
      <c r="G87" s="6">
        <v>0</v>
      </c>
      <c r="H87" s="6">
        <v>120000000</v>
      </c>
      <c r="I87" s="6">
        <v>0</v>
      </c>
      <c r="J87" s="6">
        <v>120000000</v>
      </c>
      <c r="K87" s="6">
        <v>37363637</v>
      </c>
      <c r="L87" s="6">
        <v>89511637</v>
      </c>
      <c r="M87" s="6">
        <v>0</v>
      </c>
      <c r="N87" s="6">
        <v>22988000</v>
      </c>
      <c r="O87" s="5">
        <v>0.26</v>
      </c>
    </row>
    <row r="88" spans="1:15" x14ac:dyDescent="0.25">
      <c r="A88" s="4" t="s">
        <v>2217</v>
      </c>
      <c r="B88" s="4" t="s">
        <v>343</v>
      </c>
      <c r="C88" s="7" t="s">
        <v>2361</v>
      </c>
      <c r="D88" s="7" t="s">
        <v>341</v>
      </c>
      <c r="E88" s="6">
        <v>100000000</v>
      </c>
      <c r="F88" s="6">
        <v>0</v>
      </c>
      <c r="G88" s="6">
        <v>0</v>
      </c>
      <c r="H88" s="6">
        <v>100000000</v>
      </c>
      <c r="I88" s="6">
        <v>0</v>
      </c>
      <c r="J88" s="6">
        <v>100000000</v>
      </c>
      <c r="K88" s="6">
        <v>0</v>
      </c>
      <c r="L88" s="6">
        <v>15738320</v>
      </c>
      <c r="M88" s="6">
        <v>0</v>
      </c>
      <c r="N88" s="6">
        <v>15738320</v>
      </c>
      <c r="O88" s="5">
        <v>1</v>
      </c>
    </row>
    <row r="89" spans="1:15" x14ac:dyDescent="0.25">
      <c r="A89" s="4" t="s">
        <v>2217</v>
      </c>
      <c r="B89" s="4" t="s">
        <v>340</v>
      </c>
      <c r="C89" s="7" t="s">
        <v>2360</v>
      </c>
      <c r="D89" s="7" t="s">
        <v>338</v>
      </c>
      <c r="E89" s="6">
        <v>300000000</v>
      </c>
      <c r="F89" s="6">
        <v>20000000</v>
      </c>
      <c r="G89" s="6">
        <v>20000000</v>
      </c>
      <c r="H89" s="6">
        <v>320000000</v>
      </c>
      <c r="I89" s="6">
        <v>0</v>
      </c>
      <c r="J89" s="6">
        <v>320000000</v>
      </c>
      <c r="K89" s="6">
        <v>32851863</v>
      </c>
      <c r="L89" s="6">
        <v>296140185</v>
      </c>
      <c r="M89" s="6">
        <v>31370180</v>
      </c>
      <c r="N89" s="6">
        <v>232933063</v>
      </c>
      <c r="O89" s="5">
        <v>0.79</v>
      </c>
    </row>
    <row r="90" spans="1:15" x14ac:dyDescent="0.25">
      <c r="A90" s="4" t="s">
        <v>2217</v>
      </c>
      <c r="B90" s="4" t="s">
        <v>337</v>
      </c>
      <c r="C90" s="7" t="s">
        <v>2359</v>
      </c>
      <c r="D90" s="7" t="s">
        <v>335</v>
      </c>
      <c r="E90" s="6">
        <v>100000000</v>
      </c>
      <c r="F90" s="6">
        <v>0</v>
      </c>
      <c r="G90" s="6">
        <v>0</v>
      </c>
      <c r="H90" s="6">
        <v>100000000</v>
      </c>
      <c r="I90" s="6">
        <v>0</v>
      </c>
      <c r="J90" s="6">
        <v>100000000</v>
      </c>
      <c r="K90" s="6">
        <v>3848932</v>
      </c>
      <c r="L90" s="6">
        <v>24495571</v>
      </c>
      <c r="M90" s="6">
        <v>3848932</v>
      </c>
      <c r="N90" s="6">
        <v>11119101</v>
      </c>
      <c r="O90" s="5">
        <v>0.45</v>
      </c>
    </row>
    <row r="91" spans="1:15" x14ac:dyDescent="0.25">
      <c r="A91" s="4" t="s">
        <v>2217</v>
      </c>
      <c r="B91" s="4" t="s">
        <v>334</v>
      </c>
      <c r="C91" s="7" t="s">
        <v>2358</v>
      </c>
      <c r="D91" s="7" t="s">
        <v>332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2217</v>
      </c>
      <c r="B92" s="4" t="s">
        <v>331</v>
      </c>
      <c r="C92" s="7" t="s">
        <v>2357</v>
      </c>
      <c r="D92" s="7" t="s">
        <v>329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2217</v>
      </c>
      <c r="B93" s="4" t="s">
        <v>328</v>
      </c>
      <c r="C93" s="7" t="s">
        <v>2356</v>
      </c>
      <c r="D93" s="7" t="s">
        <v>2355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</row>
    <row r="94" spans="1:15" x14ac:dyDescent="0.25">
      <c r="A94" s="4" t="s">
        <v>2217</v>
      </c>
      <c r="B94" s="4" t="s">
        <v>325</v>
      </c>
      <c r="C94" s="7" t="s">
        <v>2354</v>
      </c>
      <c r="D94" s="7" t="s">
        <v>323</v>
      </c>
      <c r="E94" s="6">
        <v>26000000</v>
      </c>
      <c r="F94" s="6">
        <v>0</v>
      </c>
      <c r="G94" s="6">
        <v>0</v>
      </c>
      <c r="H94" s="6">
        <v>26000000</v>
      </c>
      <c r="I94" s="6">
        <v>0</v>
      </c>
      <c r="J94" s="6">
        <v>26000000</v>
      </c>
      <c r="K94" s="6">
        <v>4500127</v>
      </c>
      <c r="L94" s="6">
        <v>16831744</v>
      </c>
      <c r="M94" s="6">
        <v>4500127</v>
      </c>
      <c r="N94" s="6">
        <v>16831744</v>
      </c>
      <c r="O94" s="5">
        <v>1</v>
      </c>
    </row>
    <row r="95" spans="1:15" x14ac:dyDescent="0.25">
      <c r="A95" s="4" t="s">
        <v>2217</v>
      </c>
      <c r="B95" s="4" t="s">
        <v>322</v>
      </c>
      <c r="C95" s="7" t="s">
        <v>2353</v>
      </c>
      <c r="D95" s="7" t="s">
        <v>87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</row>
    <row r="96" spans="1:15" x14ac:dyDescent="0.25">
      <c r="A96" s="4" t="s">
        <v>2217</v>
      </c>
      <c r="B96" s="4" t="s">
        <v>320</v>
      </c>
      <c r="C96" s="7" t="s">
        <v>2352</v>
      </c>
      <c r="D96" s="7" t="s">
        <v>318</v>
      </c>
      <c r="E96" s="6">
        <v>15000000</v>
      </c>
      <c r="F96" s="6">
        <v>0</v>
      </c>
      <c r="G96" s="6">
        <v>0</v>
      </c>
      <c r="H96" s="6">
        <v>15000000</v>
      </c>
      <c r="I96" s="6">
        <v>0</v>
      </c>
      <c r="J96" s="6">
        <v>15000000</v>
      </c>
      <c r="K96" s="6">
        <v>4191560</v>
      </c>
      <c r="L96" s="6">
        <v>13271862</v>
      </c>
      <c r="M96" s="6">
        <v>4191560</v>
      </c>
      <c r="N96" s="6">
        <v>13271862</v>
      </c>
      <c r="O96" s="5">
        <v>1</v>
      </c>
    </row>
    <row r="97" spans="1:15" x14ac:dyDescent="0.25">
      <c r="A97" s="4" t="s">
        <v>2217</v>
      </c>
      <c r="B97" s="4" t="s">
        <v>317</v>
      </c>
      <c r="C97" s="7" t="s">
        <v>2351</v>
      </c>
      <c r="D97" s="7" t="s">
        <v>315</v>
      </c>
      <c r="E97" s="6">
        <v>1000000</v>
      </c>
      <c r="F97" s="6">
        <v>0</v>
      </c>
      <c r="G97" s="6">
        <v>0</v>
      </c>
      <c r="H97" s="6">
        <v>1000000</v>
      </c>
      <c r="I97" s="6">
        <v>0</v>
      </c>
      <c r="J97" s="6">
        <v>1000000</v>
      </c>
      <c r="K97" s="6">
        <v>308567</v>
      </c>
      <c r="L97" s="6">
        <v>982482</v>
      </c>
      <c r="M97" s="6">
        <v>308567</v>
      </c>
      <c r="N97" s="6">
        <v>982482</v>
      </c>
      <c r="O97" s="5">
        <v>1</v>
      </c>
    </row>
    <row r="98" spans="1:15" x14ac:dyDescent="0.25">
      <c r="A98" s="4" t="s">
        <v>2217</v>
      </c>
      <c r="B98" s="4" t="s">
        <v>314</v>
      </c>
      <c r="C98" s="7" t="s">
        <v>2350</v>
      </c>
      <c r="D98" s="7" t="s">
        <v>1031</v>
      </c>
      <c r="E98" s="6">
        <v>0</v>
      </c>
      <c r="F98" s="6">
        <v>0</v>
      </c>
      <c r="G98" s="6">
        <v>0</v>
      </c>
      <c r="H98" s="6">
        <v>10000000</v>
      </c>
      <c r="I98" s="6">
        <v>0</v>
      </c>
      <c r="J98" s="6">
        <v>10000000</v>
      </c>
      <c r="K98" s="6">
        <v>0</v>
      </c>
      <c r="L98" s="6">
        <v>2577400</v>
      </c>
      <c r="M98" s="6">
        <v>0</v>
      </c>
      <c r="N98" s="6">
        <v>2577400</v>
      </c>
      <c r="O98" s="5">
        <v>1</v>
      </c>
    </row>
    <row r="99" spans="1:15" x14ac:dyDescent="0.25">
      <c r="A99" s="4" t="s">
        <v>2217</v>
      </c>
      <c r="B99" s="4" t="s">
        <v>311</v>
      </c>
      <c r="C99" s="7" t="s">
        <v>2349</v>
      </c>
      <c r="D99" s="7" t="s">
        <v>309</v>
      </c>
      <c r="E99" s="6">
        <v>10000000</v>
      </c>
      <c r="F99" s="6">
        <v>0</v>
      </c>
      <c r="G99" s="6">
        <v>0</v>
      </c>
      <c r="H99" s="6">
        <v>10000000</v>
      </c>
      <c r="I99" s="6">
        <v>0</v>
      </c>
      <c r="J99" s="6">
        <v>10000000</v>
      </c>
      <c r="K99" s="6">
        <v>0</v>
      </c>
      <c r="L99" s="6">
        <v>2577400</v>
      </c>
      <c r="M99" s="6">
        <v>0</v>
      </c>
      <c r="N99" s="6">
        <v>2577400</v>
      </c>
      <c r="O99" s="5">
        <v>1</v>
      </c>
    </row>
    <row r="100" spans="1:15" x14ac:dyDescent="0.25">
      <c r="A100" s="4" t="s">
        <v>2217</v>
      </c>
      <c r="B100" s="4" t="s">
        <v>308</v>
      </c>
      <c r="C100" s="7" t="s">
        <v>2348</v>
      </c>
      <c r="D100" s="7" t="s">
        <v>306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2217</v>
      </c>
      <c r="B101" s="4" t="s">
        <v>305</v>
      </c>
      <c r="C101" s="7" t="s">
        <v>2347</v>
      </c>
      <c r="D101" s="7" t="s">
        <v>303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</row>
    <row r="102" spans="1:15" x14ac:dyDescent="0.25">
      <c r="A102" s="4" t="s">
        <v>2217</v>
      </c>
      <c r="B102" s="4" t="s">
        <v>302</v>
      </c>
      <c r="C102" s="7" t="s">
        <v>2346</v>
      </c>
      <c r="D102" s="7" t="s">
        <v>300</v>
      </c>
      <c r="E102" s="6">
        <v>900000000</v>
      </c>
      <c r="F102" s="6">
        <v>142820192</v>
      </c>
      <c r="G102" s="6">
        <v>142820192</v>
      </c>
      <c r="H102" s="6">
        <v>1042820192</v>
      </c>
      <c r="I102" s="6">
        <v>0</v>
      </c>
      <c r="J102" s="6">
        <v>1042820192</v>
      </c>
      <c r="K102" s="6">
        <v>-29333</v>
      </c>
      <c r="L102" s="6">
        <v>1042172401</v>
      </c>
      <c r="M102" s="6">
        <v>1616808</v>
      </c>
      <c r="N102" s="6">
        <v>954655709</v>
      </c>
      <c r="O102" s="5">
        <v>0.92</v>
      </c>
    </row>
    <row r="103" spans="1:15" x14ac:dyDescent="0.25">
      <c r="A103" s="4" t="s">
        <v>2217</v>
      </c>
      <c r="B103" s="4" t="s">
        <v>299</v>
      </c>
      <c r="C103" s="7" t="s">
        <v>2345</v>
      </c>
      <c r="D103" s="7" t="s">
        <v>696</v>
      </c>
      <c r="E103" s="6">
        <v>810000000</v>
      </c>
      <c r="F103" s="6">
        <v>227098298</v>
      </c>
      <c r="G103" s="6">
        <v>227098298</v>
      </c>
      <c r="H103" s="6">
        <v>1037098298</v>
      </c>
      <c r="I103" s="6">
        <v>0</v>
      </c>
      <c r="J103" s="6">
        <v>1037098298</v>
      </c>
      <c r="K103" s="6">
        <v>-29333</v>
      </c>
      <c r="L103" s="6">
        <v>1036450507</v>
      </c>
      <c r="M103" s="6">
        <v>1616808</v>
      </c>
      <c r="N103" s="6">
        <v>954655709</v>
      </c>
      <c r="O103" s="5">
        <v>0.92</v>
      </c>
    </row>
    <row r="104" spans="1:15" x14ac:dyDescent="0.25">
      <c r="A104" s="4" t="s">
        <v>2217</v>
      </c>
      <c r="B104" s="4" t="s">
        <v>296</v>
      </c>
      <c r="C104" s="7" t="s">
        <v>2344</v>
      </c>
      <c r="D104" s="7" t="s">
        <v>695</v>
      </c>
      <c r="E104" s="6">
        <v>90000000</v>
      </c>
      <c r="F104" s="6">
        <v>-84278106</v>
      </c>
      <c r="G104" s="6">
        <v>-84278106</v>
      </c>
      <c r="H104" s="6">
        <v>5721894</v>
      </c>
      <c r="I104" s="6">
        <v>0</v>
      </c>
      <c r="J104" s="6">
        <v>5721894</v>
      </c>
      <c r="K104" s="6">
        <v>0</v>
      </c>
      <c r="L104" s="6">
        <v>5721894</v>
      </c>
      <c r="M104" s="6">
        <v>0</v>
      </c>
      <c r="N104" s="6">
        <v>0</v>
      </c>
      <c r="O104" s="5">
        <v>0</v>
      </c>
    </row>
    <row r="105" spans="1:15" x14ac:dyDescent="0.25">
      <c r="A105" s="4" t="s">
        <v>2217</v>
      </c>
      <c r="B105" s="4" t="s">
        <v>293</v>
      </c>
      <c r="C105" s="7" t="s">
        <v>2343</v>
      </c>
      <c r="D105" s="7" t="s">
        <v>291</v>
      </c>
      <c r="E105" s="6">
        <v>50285000000</v>
      </c>
      <c r="F105" s="6">
        <v>15258080000</v>
      </c>
      <c r="G105" s="6">
        <v>15258080000</v>
      </c>
      <c r="H105" s="6">
        <v>65543080000</v>
      </c>
      <c r="I105" s="6">
        <v>0</v>
      </c>
      <c r="J105" s="6">
        <v>65543080000</v>
      </c>
      <c r="K105" s="6">
        <v>4114404642</v>
      </c>
      <c r="L105" s="6">
        <v>52999049599</v>
      </c>
      <c r="M105" s="6">
        <v>4957374127</v>
      </c>
      <c r="N105" s="6">
        <v>45431517187</v>
      </c>
      <c r="O105" s="5">
        <v>0.86</v>
      </c>
    </row>
    <row r="106" spans="1:15" x14ac:dyDescent="0.25">
      <c r="A106" s="4" t="s">
        <v>2217</v>
      </c>
      <c r="B106" s="4" t="s">
        <v>290</v>
      </c>
      <c r="C106" s="7" t="s">
        <v>2342</v>
      </c>
      <c r="D106" s="7" t="s">
        <v>692</v>
      </c>
      <c r="E106" s="6">
        <v>47678000000</v>
      </c>
      <c r="F106" s="6">
        <v>15627723516</v>
      </c>
      <c r="G106" s="6">
        <v>15627723516</v>
      </c>
      <c r="H106" s="6">
        <v>63305723516</v>
      </c>
      <c r="I106" s="6">
        <v>0</v>
      </c>
      <c r="J106" s="6">
        <v>63305723516</v>
      </c>
      <c r="K106" s="6">
        <v>4149381975</v>
      </c>
      <c r="L106" s="6">
        <v>50831701144</v>
      </c>
      <c r="M106" s="6">
        <v>4889330541</v>
      </c>
      <c r="N106" s="6">
        <v>43633428972</v>
      </c>
      <c r="O106" s="5">
        <v>0.86</v>
      </c>
    </row>
    <row r="107" spans="1:15" x14ac:dyDescent="0.25">
      <c r="A107" s="4" t="s">
        <v>2217</v>
      </c>
      <c r="B107" s="4" t="s">
        <v>287</v>
      </c>
      <c r="C107" s="7" t="s">
        <v>2341</v>
      </c>
      <c r="D107" s="7" t="s">
        <v>285</v>
      </c>
      <c r="E107" s="6">
        <v>5968000000</v>
      </c>
      <c r="F107" s="6">
        <v>0</v>
      </c>
      <c r="G107" s="6">
        <v>0</v>
      </c>
      <c r="H107" s="6">
        <v>5968000000</v>
      </c>
      <c r="I107" s="6">
        <v>0</v>
      </c>
      <c r="J107" s="6">
        <v>5968000000</v>
      </c>
      <c r="K107" s="6">
        <v>379054967</v>
      </c>
      <c r="L107" s="6">
        <v>3708244243</v>
      </c>
      <c r="M107" s="6">
        <v>379054967</v>
      </c>
      <c r="N107" s="6">
        <v>3708244243</v>
      </c>
      <c r="O107" s="5">
        <v>1</v>
      </c>
    </row>
    <row r="108" spans="1:15" x14ac:dyDescent="0.25">
      <c r="A108" s="4" t="s">
        <v>2217</v>
      </c>
      <c r="B108" s="4" t="s">
        <v>284</v>
      </c>
      <c r="C108" s="7" t="s">
        <v>2340</v>
      </c>
      <c r="D108" s="7" t="s">
        <v>689</v>
      </c>
      <c r="E108" s="6">
        <v>4305523684</v>
      </c>
      <c r="F108" s="6">
        <v>0</v>
      </c>
      <c r="G108" s="6">
        <v>0</v>
      </c>
      <c r="H108" s="6">
        <v>4305523684</v>
      </c>
      <c r="I108" s="6">
        <v>0</v>
      </c>
      <c r="J108" s="6">
        <v>4305523684</v>
      </c>
      <c r="K108" s="6">
        <v>286972130</v>
      </c>
      <c r="L108" s="6">
        <v>2684765095</v>
      </c>
      <c r="M108" s="6">
        <v>286972130</v>
      </c>
      <c r="N108" s="6">
        <v>2684765095</v>
      </c>
      <c r="O108" s="5">
        <v>1</v>
      </c>
    </row>
    <row r="109" spans="1:15" x14ac:dyDescent="0.25">
      <c r="A109" s="4" t="s">
        <v>2217</v>
      </c>
      <c r="B109" s="4" t="s">
        <v>281</v>
      </c>
      <c r="C109" s="7" t="s">
        <v>2339</v>
      </c>
      <c r="D109" s="7" t="s">
        <v>279</v>
      </c>
      <c r="E109" s="6">
        <v>2643956206</v>
      </c>
      <c r="F109" s="6">
        <v>0</v>
      </c>
      <c r="G109" s="6">
        <v>0</v>
      </c>
      <c r="H109" s="6">
        <v>2643956206</v>
      </c>
      <c r="I109" s="6">
        <v>0</v>
      </c>
      <c r="J109" s="6">
        <v>2643956206</v>
      </c>
      <c r="K109" s="6">
        <v>224824587</v>
      </c>
      <c r="L109" s="6">
        <v>1788005270</v>
      </c>
      <c r="M109" s="6">
        <v>224824587</v>
      </c>
      <c r="N109" s="6">
        <v>1788005270</v>
      </c>
      <c r="O109" s="5">
        <v>1</v>
      </c>
    </row>
    <row r="110" spans="1:15" x14ac:dyDescent="0.25">
      <c r="A110" s="4" t="s">
        <v>2217</v>
      </c>
      <c r="B110" s="4" t="s">
        <v>278</v>
      </c>
      <c r="C110" s="7" t="s">
        <v>2338</v>
      </c>
      <c r="D110" s="7" t="s">
        <v>276</v>
      </c>
      <c r="E110" s="6">
        <v>45877691</v>
      </c>
      <c r="F110" s="6">
        <v>0</v>
      </c>
      <c r="G110" s="6">
        <v>0</v>
      </c>
      <c r="H110" s="6">
        <v>45877691</v>
      </c>
      <c r="I110" s="6">
        <v>0</v>
      </c>
      <c r="J110" s="6">
        <v>45877691</v>
      </c>
      <c r="K110" s="6">
        <v>3433820</v>
      </c>
      <c r="L110" s="6">
        <v>31950961</v>
      </c>
      <c r="M110" s="6">
        <v>3433820</v>
      </c>
      <c r="N110" s="6">
        <v>31950961</v>
      </c>
      <c r="O110" s="5">
        <v>1</v>
      </c>
    </row>
    <row r="111" spans="1:15" ht="21" x14ac:dyDescent="0.25">
      <c r="A111" s="4" t="s">
        <v>2217</v>
      </c>
      <c r="B111" s="4" t="s">
        <v>275</v>
      </c>
      <c r="C111" s="7" t="s">
        <v>2337</v>
      </c>
      <c r="D111" s="7" t="s">
        <v>1860</v>
      </c>
      <c r="E111" s="6">
        <v>94159140</v>
      </c>
      <c r="F111" s="6">
        <v>0</v>
      </c>
      <c r="G111" s="6">
        <v>0</v>
      </c>
      <c r="H111" s="6">
        <v>94159140</v>
      </c>
      <c r="I111" s="6">
        <v>0</v>
      </c>
      <c r="J111" s="6">
        <v>94159140</v>
      </c>
      <c r="K111" s="6">
        <v>1511881</v>
      </c>
      <c r="L111" s="6">
        <v>24471880</v>
      </c>
      <c r="M111" s="6">
        <v>1511881</v>
      </c>
      <c r="N111" s="6">
        <v>24471880</v>
      </c>
      <c r="O111" s="5">
        <v>1</v>
      </c>
    </row>
    <row r="112" spans="1:15" x14ac:dyDescent="0.25">
      <c r="A112" s="4" t="s">
        <v>2217</v>
      </c>
      <c r="B112" s="4" t="s">
        <v>272</v>
      </c>
      <c r="C112" s="7" t="s">
        <v>2336</v>
      </c>
      <c r="D112" s="7" t="s">
        <v>270</v>
      </c>
      <c r="E112" s="6">
        <v>15645502</v>
      </c>
      <c r="F112" s="6">
        <v>0</v>
      </c>
      <c r="G112" s="6">
        <v>0</v>
      </c>
      <c r="H112" s="6">
        <v>15645502</v>
      </c>
      <c r="I112" s="6">
        <v>0</v>
      </c>
      <c r="J112" s="6">
        <v>15645502</v>
      </c>
      <c r="K112" s="6">
        <v>814000</v>
      </c>
      <c r="L112" s="6">
        <v>6978200</v>
      </c>
      <c r="M112" s="6">
        <v>814000</v>
      </c>
      <c r="N112" s="6">
        <v>6978200</v>
      </c>
      <c r="O112" s="5">
        <v>1</v>
      </c>
    </row>
    <row r="113" spans="1:15" x14ac:dyDescent="0.25">
      <c r="A113" s="4" t="s">
        <v>2217</v>
      </c>
      <c r="B113" s="4" t="s">
        <v>269</v>
      </c>
      <c r="C113" s="7" t="s">
        <v>2335</v>
      </c>
      <c r="D113" s="7" t="s">
        <v>683</v>
      </c>
      <c r="E113" s="6">
        <v>14552700</v>
      </c>
      <c r="F113" s="6">
        <v>0</v>
      </c>
      <c r="G113" s="6">
        <v>0</v>
      </c>
      <c r="H113" s="6">
        <v>14552700</v>
      </c>
      <c r="I113" s="6">
        <v>0</v>
      </c>
      <c r="J113" s="6">
        <v>14552700</v>
      </c>
      <c r="K113" s="6">
        <v>940596</v>
      </c>
      <c r="L113" s="6">
        <v>6951521</v>
      </c>
      <c r="M113" s="6">
        <v>940596</v>
      </c>
      <c r="N113" s="6">
        <v>6951521</v>
      </c>
      <c r="O113" s="5">
        <v>1</v>
      </c>
    </row>
    <row r="114" spans="1:15" x14ac:dyDescent="0.25">
      <c r="A114" s="4" t="s">
        <v>2217</v>
      </c>
      <c r="B114" s="4" t="s">
        <v>266</v>
      </c>
      <c r="C114" s="7" t="s">
        <v>2334</v>
      </c>
      <c r="D114" s="7" t="s">
        <v>264</v>
      </c>
      <c r="E114" s="6">
        <v>81231045</v>
      </c>
      <c r="F114" s="6">
        <v>0</v>
      </c>
      <c r="G114" s="6">
        <v>0</v>
      </c>
      <c r="H114" s="6">
        <v>81231045</v>
      </c>
      <c r="I114" s="6">
        <v>0</v>
      </c>
      <c r="J114" s="6">
        <v>81231045</v>
      </c>
      <c r="K114" s="6">
        <v>4149734</v>
      </c>
      <c r="L114" s="6">
        <v>49428002</v>
      </c>
      <c r="M114" s="6">
        <v>4149734</v>
      </c>
      <c r="N114" s="6">
        <v>49428002</v>
      </c>
      <c r="O114" s="5">
        <v>1</v>
      </c>
    </row>
    <row r="115" spans="1:15" x14ac:dyDescent="0.25">
      <c r="A115" s="4" t="s">
        <v>2217</v>
      </c>
      <c r="B115" s="4" t="s">
        <v>263</v>
      </c>
      <c r="C115" s="7" t="s">
        <v>2333</v>
      </c>
      <c r="D115" s="7" t="s">
        <v>261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</row>
    <row r="116" spans="1:15" x14ac:dyDescent="0.25">
      <c r="A116" s="4" t="s">
        <v>2217</v>
      </c>
      <c r="B116" s="4" t="s">
        <v>260</v>
      </c>
      <c r="C116" s="7" t="s">
        <v>2332</v>
      </c>
      <c r="D116" s="7" t="s">
        <v>258</v>
      </c>
      <c r="E116" s="6">
        <v>332145149</v>
      </c>
      <c r="F116" s="6">
        <v>0</v>
      </c>
      <c r="G116" s="6">
        <v>0</v>
      </c>
      <c r="H116" s="6">
        <v>332145149</v>
      </c>
      <c r="I116" s="6">
        <v>0</v>
      </c>
      <c r="J116" s="6">
        <v>332145149</v>
      </c>
      <c r="K116" s="6">
        <v>0</v>
      </c>
      <c r="L116" s="6">
        <v>289954572</v>
      </c>
      <c r="M116" s="6">
        <v>0</v>
      </c>
      <c r="N116" s="6">
        <v>289954572</v>
      </c>
      <c r="O116" s="5">
        <v>1</v>
      </c>
    </row>
    <row r="117" spans="1:15" x14ac:dyDescent="0.25">
      <c r="A117" s="4" t="s">
        <v>2217</v>
      </c>
      <c r="B117" s="4" t="s">
        <v>257</v>
      </c>
      <c r="C117" s="7" t="s">
        <v>2331</v>
      </c>
      <c r="D117" s="7" t="s">
        <v>255</v>
      </c>
      <c r="E117" s="6">
        <v>304889858</v>
      </c>
      <c r="F117" s="6">
        <v>0</v>
      </c>
      <c r="G117" s="6">
        <v>0</v>
      </c>
      <c r="H117" s="6">
        <v>304889858</v>
      </c>
      <c r="I117" s="6">
        <v>0</v>
      </c>
      <c r="J117" s="6">
        <v>304889858</v>
      </c>
      <c r="K117" s="6">
        <v>2108423</v>
      </c>
      <c r="L117" s="6">
        <v>18990342</v>
      </c>
      <c r="M117" s="6">
        <v>2108423</v>
      </c>
      <c r="N117" s="6">
        <v>18990342</v>
      </c>
      <c r="O117" s="5">
        <v>1</v>
      </c>
    </row>
    <row r="118" spans="1:15" x14ac:dyDescent="0.25">
      <c r="A118" s="4" t="s">
        <v>2217</v>
      </c>
      <c r="B118" s="4" t="s">
        <v>254</v>
      </c>
      <c r="C118" s="7" t="s">
        <v>2330</v>
      </c>
      <c r="D118" s="7" t="s">
        <v>252</v>
      </c>
      <c r="E118" s="6">
        <v>149369335</v>
      </c>
      <c r="F118" s="6">
        <v>0</v>
      </c>
      <c r="G118" s="6">
        <v>0</v>
      </c>
      <c r="H118" s="6">
        <v>149369335</v>
      </c>
      <c r="I118" s="6">
        <v>0</v>
      </c>
      <c r="J118" s="6">
        <v>149369335</v>
      </c>
      <c r="K118" s="6">
        <v>4241166</v>
      </c>
      <c r="L118" s="6">
        <v>51688325</v>
      </c>
      <c r="M118" s="6">
        <v>4241166</v>
      </c>
      <c r="N118" s="6">
        <v>51688325</v>
      </c>
      <c r="O118" s="5">
        <v>1</v>
      </c>
    </row>
    <row r="119" spans="1:15" x14ac:dyDescent="0.25">
      <c r="A119" s="4" t="s">
        <v>2217</v>
      </c>
      <c r="B119" s="4" t="s">
        <v>251</v>
      </c>
      <c r="C119" s="7" t="s">
        <v>2329</v>
      </c>
      <c r="D119" s="7" t="s">
        <v>249</v>
      </c>
      <c r="E119" s="6">
        <v>430754234</v>
      </c>
      <c r="F119" s="6">
        <v>0</v>
      </c>
      <c r="G119" s="6">
        <v>0</v>
      </c>
      <c r="H119" s="6">
        <v>430754234</v>
      </c>
      <c r="I119" s="6">
        <v>0</v>
      </c>
      <c r="J119" s="6">
        <v>430754234</v>
      </c>
      <c r="K119" s="6">
        <v>36972296</v>
      </c>
      <c r="L119" s="6">
        <v>308808328</v>
      </c>
      <c r="M119" s="6">
        <v>36972296</v>
      </c>
      <c r="N119" s="6">
        <v>308808328</v>
      </c>
      <c r="O119" s="5">
        <v>1</v>
      </c>
    </row>
    <row r="120" spans="1:15" x14ac:dyDescent="0.25">
      <c r="A120" s="4" t="s">
        <v>2217</v>
      </c>
      <c r="B120" s="4" t="s">
        <v>248</v>
      </c>
      <c r="C120" s="7" t="s">
        <v>2328</v>
      </c>
      <c r="D120" s="7" t="s">
        <v>246</v>
      </c>
      <c r="E120" s="6">
        <v>106893551</v>
      </c>
      <c r="F120" s="6">
        <v>0</v>
      </c>
      <c r="G120" s="6">
        <v>0</v>
      </c>
      <c r="H120" s="6">
        <v>106893551</v>
      </c>
      <c r="I120" s="6">
        <v>0</v>
      </c>
      <c r="J120" s="6">
        <v>106893551</v>
      </c>
      <c r="K120" s="6">
        <v>7262895</v>
      </c>
      <c r="L120" s="6">
        <v>61799197</v>
      </c>
      <c r="M120" s="6">
        <v>7262895</v>
      </c>
      <c r="N120" s="6">
        <v>61799197</v>
      </c>
      <c r="O120" s="5">
        <v>1</v>
      </c>
    </row>
    <row r="121" spans="1:15" x14ac:dyDescent="0.25">
      <c r="A121" s="4" t="s">
        <v>2217</v>
      </c>
      <c r="B121" s="4" t="s">
        <v>245</v>
      </c>
      <c r="C121" s="7" t="s">
        <v>2327</v>
      </c>
      <c r="D121" s="7" t="s">
        <v>243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2217</v>
      </c>
      <c r="B122" s="4" t="s">
        <v>242</v>
      </c>
      <c r="C122" s="7" t="s">
        <v>2326</v>
      </c>
      <c r="D122" s="7" t="s">
        <v>240</v>
      </c>
      <c r="E122" s="6">
        <v>9492372</v>
      </c>
      <c r="F122" s="6">
        <v>0</v>
      </c>
      <c r="G122" s="6">
        <v>0</v>
      </c>
      <c r="H122" s="6">
        <v>9492372</v>
      </c>
      <c r="I122" s="6">
        <v>0</v>
      </c>
      <c r="J122" s="6">
        <v>9492372</v>
      </c>
      <c r="K122" s="6">
        <v>327615</v>
      </c>
      <c r="L122" s="6">
        <v>2708665</v>
      </c>
      <c r="M122" s="6">
        <v>327615</v>
      </c>
      <c r="N122" s="6">
        <v>2708665</v>
      </c>
      <c r="O122" s="5">
        <v>1</v>
      </c>
    </row>
    <row r="123" spans="1:15" x14ac:dyDescent="0.25">
      <c r="A123" s="4" t="s">
        <v>2217</v>
      </c>
      <c r="B123" s="4" t="s">
        <v>239</v>
      </c>
      <c r="C123" s="7" t="s">
        <v>2325</v>
      </c>
      <c r="D123" s="7" t="s">
        <v>237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</row>
    <row r="124" spans="1:15" x14ac:dyDescent="0.25">
      <c r="A124" s="4" t="s">
        <v>2217</v>
      </c>
      <c r="B124" s="4" t="s">
        <v>236</v>
      </c>
      <c r="C124" s="7" t="s">
        <v>2324</v>
      </c>
      <c r="D124" s="7" t="s">
        <v>234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</row>
    <row r="125" spans="1:15" x14ac:dyDescent="0.25">
      <c r="A125" s="4" t="s">
        <v>2217</v>
      </c>
      <c r="B125" s="4" t="s">
        <v>233</v>
      </c>
      <c r="C125" s="7" t="s">
        <v>2323</v>
      </c>
      <c r="D125" s="7" t="s">
        <v>231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2217</v>
      </c>
      <c r="B126" s="4" t="s">
        <v>230</v>
      </c>
      <c r="C126" s="7" t="s">
        <v>2322</v>
      </c>
      <c r="D126" s="7" t="s">
        <v>228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2217</v>
      </c>
      <c r="B127" s="4" t="s">
        <v>227</v>
      </c>
      <c r="C127" s="7" t="s">
        <v>2321</v>
      </c>
      <c r="D127" s="7" t="s">
        <v>225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5">
        <v>0</v>
      </c>
    </row>
    <row r="128" spans="1:15" x14ac:dyDescent="0.25">
      <c r="A128" s="4" t="s">
        <v>2217</v>
      </c>
      <c r="B128" s="4" t="s">
        <v>224</v>
      </c>
      <c r="C128" s="7" t="s">
        <v>2320</v>
      </c>
      <c r="D128" s="7" t="s">
        <v>222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5">
        <v>0</v>
      </c>
    </row>
    <row r="129" spans="1:15" x14ac:dyDescent="0.25">
      <c r="A129" s="4" t="s">
        <v>2217</v>
      </c>
      <c r="B129" s="4" t="s">
        <v>221</v>
      </c>
      <c r="C129" s="7" t="s">
        <v>2319</v>
      </c>
      <c r="D129" s="7" t="s">
        <v>198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2217</v>
      </c>
      <c r="B130" s="4" t="s">
        <v>218</v>
      </c>
      <c r="C130" s="7" t="s">
        <v>2318</v>
      </c>
      <c r="D130" s="7" t="s">
        <v>216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5">
        <v>0</v>
      </c>
    </row>
    <row r="131" spans="1:15" x14ac:dyDescent="0.25">
      <c r="A131" s="4" t="s">
        <v>2217</v>
      </c>
      <c r="B131" s="4" t="s">
        <v>215</v>
      </c>
      <c r="C131" s="7" t="s">
        <v>2317</v>
      </c>
      <c r="D131" s="7" t="s">
        <v>213</v>
      </c>
      <c r="E131" s="6">
        <v>13734496</v>
      </c>
      <c r="F131" s="6">
        <v>0</v>
      </c>
      <c r="G131" s="6">
        <v>0</v>
      </c>
      <c r="H131" s="6">
        <v>13734496</v>
      </c>
      <c r="I131" s="6">
        <v>0</v>
      </c>
      <c r="J131" s="6">
        <v>13734496</v>
      </c>
      <c r="K131" s="6">
        <v>385117</v>
      </c>
      <c r="L131" s="6">
        <v>5075359</v>
      </c>
      <c r="M131" s="6">
        <v>385117</v>
      </c>
      <c r="N131" s="6">
        <v>5075359</v>
      </c>
      <c r="O131" s="5">
        <v>1</v>
      </c>
    </row>
    <row r="132" spans="1:15" x14ac:dyDescent="0.25">
      <c r="A132" s="4" t="s">
        <v>2217</v>
      </c>
      <c r="B132" s="4" t="s">
        <v>212</v>
      </c>
      <c r="C132" s="7" t="s">
        <v>2316</v>
      </c>
      <c r="D132" s="7" t="s">
        <v>210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5">
        <v>0</v>
      </c>
    </row>
    <row r="133" spans="1:15" x14ac:dyDescent="0.25">
      <c r="A133" s="4" t="s">
        <v>2217</v>
      </c>
      <c r="B133" s="4" t="s">
        <v>209</v>
      </c>
      <c r="C133" s="7" t="s">
        <v>2315</v>
      </c>
      <c r="D133" s="7" t="s">
        <v>207</v>
      </c>
      <c r="E133" s="6">
        <v>62822405</v>
      </c>
      <c r="F133" s="6">
        <v>0</v>
      </c>
      <c r="G133" s="6">
        <v>0</v>
      </c>
      <c r="H133" s="6">
        <v>62822405</v>
      </c>
      <c r="I133" s="6">
        <v>0</v>
      </c>
      <c r="J133" s="6">
        <v>62822405</v>
      </c>
      <c r="K133" s="6">
        <v>0</v>
      </c>
      <c r="L133" s="6">
        <v>37954473</v>
      </c>
      <c r="M133" s="6">
        <v>0</v>
      </c>
      <c r="N133" s="6">
        <v>37954473</v>
      </c>
      <c r="O133" s="5">
        <v>1</v>
      </c>
    </row>
    <row r="134" spans="1:15" x14ac:dyDescent="0.25">
      <c r="A134" s="4" t="s">
        <v>2217</v>
      </c>
      <c r="B134" s="4" t="s">
        <v>206</v>
      </c>
      <c r="C134" s="7" t="s">
        <v>2314</v>
      </c>
      <c r="D134" s="7" t="s">
        <v>204</v>
      </c>
      <c r="E134" s="6">
        <v>53443808</v>
      </c>
      <c r="F134" s="6">
        <v>0</v>
      </c>
      <c r="G134" s="6">
        <v>0</v>
      </c>
      <c r="H134" s="6">
        <v>53443808</v>
      </c>
      <c r="I134" s="6">
        <v>0</v>
      </c>
      <c r="J134" s="6">
        <v>53443808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2217</v>
      </c>
      <c r="B135" s="4" t="s">
        <v>203</v>
      </c>
      <c r="C135" s="7" t="s">
        <v>2313</v>
      </c>
      <c r="D135" s="7" t="s">
        <v>201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2217</v>
      </c>
      <c r="B136" s="4" t="s">
        <v>200</v>
      </c>
      <c r="C136" s="7" t="s">
        <v>2312</v>
      </c>
      <c r="D136" s="7" t="s">
        <v>198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2217</v>
      </c>
      <c r="B137" s="4" t="s">
        <v>197</v>
      </c>
      <c r="C137" s="7" t="s">
        <v>2311</v>
      </c>
      <c r="D137" s="7" t="s">
        <v>195</v>
      </c>
      <c r="E137" s="6">
        <v>53443808</v>
      </c>
      <c r="F137" s="6">
        <v>0</v>
      </c>
      <c r="G137" s="6">
        <v>0</v>
      </c>
      <c r="H137" s="6">
        <v>53443808</v>
      </c>
      <c r="I137" s="6">
        <v>0</v>
      </c>
      <c r="J137" s="6">
        <v>53443808</v>
      </c>
      <c r="K137" s="6">
        <v>0</v>
      </c>
      <c r="L137" s="6">
        <v>0</v>
      </c>
      <c r="M137" s="6">
        <v>0</v>
      </c>
      <c r="N137" s="6">
        <v>0</v>
      </c>
      <c r="O137" s="5">
        <v>0</v>
      </c>
    </row>
    <row r="138" spans="1:15" x14ac:dyDescent="0.25">
      <c r="A138" s="4" t="s">
        <v>2217</v>
      </c>
      <c r="B138" s="4" t="s">
        <v>194</v>
      </c>
      <c r="C138" s="7" t="s">
        <v>2310</v>
      </c>
      <c r="D138" s="7" t="s">
        <v>192</v>
      </c>
      <c r="E138" s="6">
        <v>1609032508</v>
      </c>
      <c r="F138" s="6">
        <v>0</v>
      </c>
      <c r="G138" s="6">
        <v>0</v>
      </c>
      <c r="H138" s="6">
        <v>1609032508</v>
      </c>
      <c r="I138" s="6">
        <v>0</v>
      </c>
      <c r="J138" s="6">
        <v>1609032508</v>
      </c>
      <c r="K138" s="6">
        <v>92082837</v>
      </c>
      <c r="L138" s="6">
        <v>1023479148</v>
      </c>
      <c r="M138" s="6">
        <v>92082837</v>
      </c>
      <c r="N138" s="6">
        <v>1023479148</v>
      </c>
      <c r="O138" s="5">
        <v>1</v>
      </c>
    </row>
    <row r="139" spans="1:15" x14ac:dyDescent="0.25">
      <c r="A139" s="4" t="s">
        <v>2217</v>
      </c>
      <c r="B139" s="4" t="s">
        <v>191</v>
      </c>
      <c r="C139" s="7" t="s">
        <v>2309</v>
      </c>
      <c r="D139" s="7" t="s">
        <v>189</v>
      </c>
      <c r="E139" s="6">
        <v>1410919550</v>
      </c>
      <c r="F139" s="6">
        <v>0</v>
      </c>
      <c r="G139" s="6">
        <v>0</v>
      </c>
      <c r="H139" s="6">
        <v>1410919550</v>
      </c>
      <c r="I139" s="6">
        <v>0</v>
      </c>
      <c r="J139" s="6">
        <v>1410919550</v>
      </c>
      <c r="K139" s="6">
        <v>77899737</v>
      </c>
      <c r="L139" s="6">
        <v>892690748</v>
      </c>
      <c r="M139" s="6">
        <v>77899737</v>
      </c>
      <c r="N139" s="6">
        <v>892690748</v>
      </c>
      <c r="O139" s="5">
        <v>1</v>
      </c>
    </row>
    <row r="140" spans="1:15" x14ac:dyDescent="0.25">
      <c r="A140" s="4" t="s">
        <v>2217</v>
      </c>
      <c r="B140" s="4" t="s">
        <v>188</v>
      </c>
      <c r="C140" s="7" t="s">
        <v>2308</v>
      </c>
      <c r="D140" s="7" t="s">
        <v>655</v>
      </c>
      <c r="E140" s="6">
        <v>477793952</v>
      </c>
      <c r="F140" s="6">
        <v>0</v>
      </c>
      <c r="G140" s="6">
        <v>0</v>
      </c>
      <c r="H140" s="6">
        <v>477793952</v>
      </c>
      <c r="I140" s="6">
        <v>0</v>
      </c>
      <c r="J140" s="6">
        <v>477793952</v>
      </c>
      <c r="K140" s="6">
        <v>2000000</v>
      </c>
      <c r="L140" s="6">
        <v>207080815</v>
      </c>
      <c r="M140" s="6">
        <v>2000000</v>
      </c>
      <c r="N140" s="6">
        <v>207080815</v>
      </c>
      <c r="O140" s="5">
        <v>1</v>
      </c>
    </row>
    <row r="141" spans="1:15" x14ac:dyDescent="0.25">
      <c r="A141" s="4" t="s">
        <v>2217</v>
      </c>
      <c r="B141" s="4" t="s">
        <v>185</v>
      </c>
      <c r="C141" s="7" t="s">
        <v>2307</v>
      </c>
      <c r="D141" s="7" t="s">
        <v>183</v>
      </c>
      <c r="E141" s="6">
        <v>409529742</v>
      </c>
      <c r="F141" s="6">
        <v>0</v>
      </c>
      <c r="G141" s="6">
        <v>0</v>
      </c>
      <c r="H141" s="6">
        <v>409529742</v>
      </c>
      <c r="I141" s="6">
        <v>0</v>
      </c>
      <c r="J141" s="6">
        <v>409529742</v>
      </c>
      <c r="K141" s="6">
        <v>34127479</v>
      </c>
      <c r="L141" s="6">
        <v>307147311</v>
      </c>
      <c r="M141" s="6">
        <v>34127479</v>
      </c>
      <c r="N141" s="6">
        <v>307147311</v>
      </c>
      <c r="O141" s="5">
        <v>1</v>
      </c>
    </row>
    <row r="142" spans="1:15" x14ac:dyDescent="0.25">
      <c r="A142" s="4" t="s">
        <v>2217</v>
      </c>
      <c r="B142" s="4" t="s">
        <v>182</v>
      </c>
      <c r="C142" s="7" t="s">
        <v>2306</v>
      </c>
      <c r="D142" s="7" t="s">
        <v>180</v>
      </c>
      <c r="E142" s="6">
        <v>290083573</v>
      </c>
      <c r="F142" s="6">
        <v>0</v>
      </c>
      <c r="G142" s="6">
        <v>0</v>
      </c>
      <c r="H142" s="6">
        <v>290083573</v>
      </c>
      <c r="I142" s="6">
        <v>0</v>
      </c>
      <c r="J142" s="6">
        <v>290083573</v>
      </c>
      <c r="K142" s="6">
        <v>24173631</v>
      </c>
      <c r="L142" s="6">
        <v>217562679</v>
      </c>
      <c r="M142" s="6">
        <v>24173631</v>
      </c>
      <c r="N142" s="6">
        <v>217562679</v>
      </c>
      <c r="O142" s="5">
        <v>1</v>
      </c>
    </row>
    <row r="143" spans="1:15" x14ac:dyDescent="0.25">
      <c r="A143" s="4" t="s">
        <v>2217</v>
      </c>
      <c r="B143" s="4" t="s">
        <v>179</v>
      </c>
      <c r="C143" s="7" t="s">
        <v>2305</v>
      </c>
      <c r="D143" s="7" t="s">
        <v>651</v>
      </c>
      <c r="E143" s="6">
        <v>75021926</v>
      </c>
      <c r="F143" s="6">
        <v>0</v>
      </c>
      <c r="G143" s="6">
        <v>0</v>
      </c>
      <c r="H143" s="6">
        <v>75021926</v>
      </c>
      <c r="I143" s="6">
        <v>0</v>
      </c>
      <c r="J143" s="6">
        <v>75021926</v>
      </c>
      <c r="K143" s="6">
        <v>6251827</v>
      </c>
      <c r="L143" s="6">
        <v>56266443</v>
      </c>
      <c r="M143" s="6">
        <v>6251827</v>
      </c>
      <c r="N143" s="6">
        <v>56266443</v>
      </c>
      <c r="O143" s="5">
        <v>1</v>
      </c>
    </row>
    <row r="144" spans="1:15" x14ac:dyDescent="0.25">
      <c r="A144" s="4" t="s">
        <v>2217</v>
      </c>
      <c r="B144" s="4" t="s">
        <v>176</v>
      </c>
      <c r="C144" s="7" t="s">
        <v>2304</v>
      </c>
      <c r="D144" s="7" t="s">
        <v>174</v>
      </c>
      <c r="E144" s="6">
        <v>158490357</v>
      </c>
      <c r="F144" s="6">
        <v>0</v>
      </c>
      <c r="G144" s="6">
        <v>0</v>
      </c>
      <c r="H144" s="6">
        <v>158490357</v>
      </c>
      <c r="I144" s="6">
        <v>0</v>
      </c>
      <c r="J144" s="6">
        <v>158490357</v>
      </c>
      <c r="K144" s="6">
        <v>11346800</v>
      </c>
      <c r="L144" s="6">
        <v>104633500</v>
      </c>
      <c r="M144" s="6">
        <v>11346800</v>
      </c>
      <c r="N144" s="6">
        <v>104633500</v>
      </c>
      <c r="O144" s="5">
        <v>1</v>
      </c>
    </row>
    <row r="145" spans="1:15" x14ac:dyDescent="0.25">
      <c r="A145" s="4" t="s">
        <v>2217</v>
      </c>
      <c r="B145" s="4" t="s">
        <v>173</v>
      </c>
      <c r="C145" s="7" t="s">
        <v>2303</v>
      </c>
      <c r="D145" s="7" t="s">
        <v>171</v>
      </c>
      <c r="E145" s="6">
        <v>198112958</v>
      </c>
      <c r="F145" s="6">
        <v>0</v>
      </c>
      <c r="G145" s="6">
        <v>0</v>
      </c>
      <c r="H145" s="6">
        <v>198112958</v>
      </c>
      <c r="I145" s="6">
        <v>0</v>
      </c>
      <c r="J145" s="6">
        <v>198112958</v>
      </c>
      <c r="K145" s="6">
        <v>14183100</v>
      </c>
      <c r="L145" s="6">
        <v>130788400</v>
      </c>
      <c r="M145" s="6">
        <v>14183100</v>
      </c>
      <c r="N145" s="6">
        <v>130788400</v>
      </c>
      <c r="O145" s="5">
        <v>1</v>
      </c>
    </row>
    <row r="146" spans="1:15" x14ac:dyDescent="0.25">
      <c r="A146" s="4" t="s">
        <v>2217</v>
      </c>
      <c r="B146" s="4" t="s">
        <v>170</v>
      </c>
      <c r="C146" s="7" t="s">
        <v>2302</v>
      </c>
      <c r="D146" s="7" t="s">
        <v>647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</row>
    <row r="147" spans="1:15" x14ac:dyDescent="0.25">
      <c r="A147" s="4" t="s">
        <v>2217</v>
      </c>
      <c r="B147" s="4" t="s">
        <v>167</v>
      </c>
      <c r="C147" s="7" t="s">
        <v>2301</v>
      </c>
      <c r="D147" s="7" t="s">
        <v>165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5">
        <v>0</v>
      </c>
    </row>
    <row r="148" spans="1:15" x14ac:dyDescent="0.25">
      <c r="A148" s="4" t="s">
        <v>2217</v>
      </c>
      <c r="B148" s="4" t="s">
        <v>164</v>
      </c>
      <c r="C148" s="7" t="s">
        <v>2300</v>
      </c>
      <c r="D148" s="7" t="s">
        <v>644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2217</v>
      </c>
      <c r="B149" s="4" t="s">
        <v>161</v>
      </c>
      <c r="C149" s="7" t="s">
        <v>2299</v>
      </c>
      <c r="D149" s="7" t="s">
        <v>642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</row>
    <row r="150" spans="1:15" x14ac:dyDescent="0.25">
      <c r="A150" s="4" t="s">
        <v>2217</v>
      </c>
      <c r="B150" s="4" t="s">
        <v>158</v>
      </c>
      <c r="C150" s="7" t="s">
        <v>2298</v>
      </c>
      <c r="D150" s="7" t="s">
        <v>156</v>
      </c>
      <c r="E150" s="6">
        <v>118867775</v>
      </c>
      <c r="F150" s="6">
        <v>0</v>
      </c>
      <c r="G150" s="6">
        <v>0</v>
      </c>
      <c r="H150" s="6">
        <v>118867775</v>
      </c>
      <c r="I150" s="6">
        <v>0</v>
      </c>
      <c r="J150" s="6">
        <v>118867775</v>
      </c>
      <c r="K150" s="6">
        <v>8510600</v>
      </c>
      <c r="L150" s="6">
        <v>78476300</v>
      </c>
      <c r="M150" s="6">
        <v>8510600</v>
      </c>
      <c r="N150" s="6">
        <v>78476300</v>
      </c>
      <c r="O150" s="5">
        <v>1</v>
      </c>
    </row>
    <row r="151" spans="1:15" x14ac:dyDescent="0.25">
      <c r="A151" s="4" t="s">
        <v>2217</v>
      </c>
      <c r="B151" s="4" t="s">
        <v>155</v>
      </c>
      <c r="C151" s="7" t="s">
        <v>2297</v>
      </c>
      <c r="D151" s="7" t="s">
        <v>153</v>
      </c>
      <c r="E151" s="6">
        <v>79245183</v>
      </c>
      <c r="F151" s="6">
        <v>0</v>
      </c>
      <c r="G151" s="6">
        <v>0</v>
      </c>
      <c r="H151" s="6">
        <v>79245183</v>
      </c>
      <c r="I151" s="6">
        <v>0</v>
      </c>
      <c r="J151" s="6">
        <v>79245183</v>
      </c>
      <c r="K151" s="6">
        <v>5672500</v>
      </c>
      <c r="L151" s="6">
        <v>52312100</v>
      </c>
      <c r="M151" s="6">
        <v>5672500</v>
      </c>
      <c r="N151" s="6">
        <v>52312100</v>
      </c>
      <c r="O151" s="5">
        <v>1</v>
      </c>
    </row>
    <row r="152" spans="1:15" x14ac:dyDescent="0.25">
      <c r="A152" s="4" t="s">
        <v>2217</v>
      </c>
      <c r="B152" s="4" t="s">
        <v>152</v>
      </c>
      <c r="C152" s="7" t="s">
        <v>2296</v>
      </c>
      <c r="D152" s="7" t="s">
        <v>150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2217</v>
      </c>
      <c r="B153" s="4" t="s">
        <v>149</v>
      </c>
      <c r="C153" s="7" t="s">
        <v>2295</v>
      </c>
      <c r="D153" s="7" t="s">
        <v>147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2217</v>
      </c>
      <c r="B154" s="4" t="s">
        <v>146</v>
      </c>
      <c r="C154" s="7" t="s">
        <v>2294</v>
      </c>
      <c r="D154" s="7" t="s">
        <v>144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5">
        <v>0</v>
      </c>
    </row>
    <row r="155" spans="1:15" x14ac:dyDescent="0.25">
      <c r="A155" s="4" t="s">
        <v>2217</v>
      </c>
      <c r="B155" s="4" t="s">
        <v>143</v>
      </c>
      <c r="C155" s="7" t="s">
        <v>2293</v>
      </c>
      <c r="D155" s="7" t="s">
        <v>141</v>
      </c>
      <c r="E155" s="6">
        <v>6300000000</v>
      </c>
      <c r="F155" s="6">
        <v>5052500000</v>
      </c>
      <c r="G155" s="6">
        <v>5052500000</v>
      </c>
      <c r="H155" s="6">
        <v>11352500000</v>
      </c>
      <c r="I155" s="6">
        <v>0</v>
      </c>
      <c r="J155" s="6">
        <v>11352500000</v>
      </c>
      <c r="K155" s="6">
        <v>498000000</v>
      </c>
      <c r="L155" s="6">
        <v>6335535262</v>
      </c>
      <c r="M155" s="6">
        <v>493661963</v>
      </c>
      <c r="N155" s="6">
        <v>4929800947</v>
      </c>
      <c r="O155" s="5">
        <v>0.78</v>
      </c>
    </row>
    <row r="156" spans="1:15" x14ac:dyDescent="0.25">
      <c r="A156" s="4" t="s">
        <v>2217</v>
      </c>
      <c r="B156" s="4" t="s">
        <v>140</v>
      </c>
      <c r="C156" s="7" t="s">
        <v>2292</v>
      </c>
      <c r="D156" s="7" t="s">
        <v>138</v>
      </c>
      <c r="E156" s="6">
        <v>6300000000</v>
      </c>
      <c r="F156" s="6">
        <v>5052500000</v>
      </c>
      <c r="G156" s="6">
        <v>5052500000</v>
      </c>
      <c r="H156" s="6">
        <v>11352500000</v>
      </c>
      <c r="I156" s="6">
        <v>0</v>
      </c>
      <c r="J156" s="6">
        <v>11352500000</v>
      </c>
      <c r="K156" s="6">
        <v>498000000</v>
      </c>
      <c r="L156" s="6">
        <v>6335535262</v>
      </c>
      <c r="M156" s="6">
        <v>493661963</v>
      </c>
      <c r="N156" s="6">
        <v>4929800947</v>
      </c>
      <c r="O156" s="5">
        <v>0.78</v>
      </c>
    </row>
    <row r="157" spans="1:15" x14ac:dyDescent="0.25">
      <c r="A157" s="4" t="s">
        <v>2217</v>
      </c>
      <c r="B157" s="8" t="s">
        <v>140</v>
      </c>
      <c r="C157" s="7" t="s">
        <v>2292</v>
      </c>
      <c r="D157" s="7" t="s">
        <v>135</v>
      </c>
      <c r="E157" s="6">
        <v>900000000</v>
      </c>
      <c r="F157" s="6">
        <v>300000000</v>
      </c>
      <c r="G157" s="6">
        <v>300000000</v>
      </c>
      <c r="H157" s="6">
        <v>1200000000</v>
      </c>
      <c r="I157" s="6">
        <v>0</v>
      </c>
      <c r="J157" s="6">
        <v>1200000000</v>
      </c>
      <c r="K157" s="6">
        <v>0</v>
      </c>
      <c r="L157" s="6">
        <v>792000000</v>
      </c>
      <c r="M157" s="6">
        <v>96903451</v>
      </c>
      <c r="N157" s="6">
        <v>492953292</v>
      </c>
      <c r="O157" s="5">
        <v>0.62</v>
      </c>
    </row>
    <row r="158" spans="1:15" x14ac:dyDescent="0.25">
      <c r="A158" s="4" t="s">
        <v>2217</v>
      </c>
      <c r="B158" s="4" t="s">
        <v>2291</v>
      </c>
      <c r="C158" s="7" t="s">
        <v>2290</v>
      </c>
      <c r="D158" s="7" t="s">
        <v>631</v>
      </c>
      <c r="E158" s="6">
        <v>5000000000</v>
      </c>
      <c r="F158" s="6">
        <v>4602500000</v>
      </c>
      <c r="G158" s="6">
        <v>4602500000</v>
      </c>
      <c r="H158" s="6">
        <v>9602500000</v>
      </c>
      <c r="I158" s="6">
        <v>0</v>
      </c>
      <c r="J158" s="6">
        <v>9602500000</v>
      </c>
      <c r="K158" s="6">
        <v>498000000</v>
      </c>
      <c r="L158" s="6">
        <v>5209654342</v>
      </c>
      <c r="M158" s="6">
        <v>396758512</v>
      </c>
      <c r="N158" s="6">
        <v>4112368771</v>
      </c>
      <c r="O158" s="5">
        <v>0.79</v>
      </c>
    </row>
    <row r="159" spans="1:15" x14ac:dyDescent="0.25">
      <c r="A159" s="4" t="s">
        <v>2217</v>
      </c>
      <c r="B159" s="4" t="s">
        <v>2289</v>
      </c>
      <c r="C159" s="7" t="s">
        <v>2288</v>
      </c>
      <c r="D159" s="7" t="s">
        <v>2287</v>
      </c>
      <c r="E159" s="6">
        <v>100000000</v>
      </c>
      <c r="F159" s="6">
        <v>150000000</v>
      </c>
      <c r="G159" s="6">
        <v>150000000</v>
      </c>
      <c r="H159" s="6">
        <v>250000000</v>
      </c>
      <c r="I159" s="6">
        <v>0</v>
      </c>
      <c r="J159" s="6">
        <v>250000000</v>
      </c>
      <c r="K159" s="6">
        <v>0</v>
      </c>
      <c r="L159" s="6">
        <v>39989880</v>
      </c>
      <c r="M159" s="6">
        <v>0</v>
      </c>
      <c r="N159" s="6">
        <v>39989880</v>
      </c>
      <c r="O159" s="5">
        <v>1</v>
      </c>
    </row>
    <row r="160" spans="1:15" x14ac:dyDescent="0.25">
      <c r="A160" s="4" t="s">
        <v>2217</v>
      </c>
      <c r="B160" s="4" t="s">
        <v>2286</v>
      </c>
      <c r="C160" s="7" t="s">
        <v>2285</v>
      </c>
      <c r="D160" s="7" t="s">
        <v>2284</v>
      </c>
      <c r="E160" s="6">
        <v>300000000</v>
      </c>
      <c r="F160" s="6">
        <v>0</v>
      </c>
      <c r="G160" s="6">
        <v>0</v>
      </c>
      <c r="H160" s="6">
        <v>300000000</v>
      </c>
      <c r="I160" s="6">
        <v>0</v>
      </c>
      <c r="J160" s="6">
        <v>300000000</v>
      </c>
      <c r="K160" s="6">
        <v>0</v>
      </c>
      <c r="L160" s="6">
        <v>293891040</v>
      </c>
      <c r="M160" s="6">
        <v>0</v>
      </c>
      <c r="N160" s="6">
        <v>284489004</v>
      </c>
      <c r="O160" s="5">
        <v>0.97</v>
      </c>
    </row>
    <row r="161" spans="1:15" x14ac:dyDescent="0.25">
      <c r="A161" s="4" t="s">
        <v>2217</v>
      </c>
      <c r="B161" s="4" t="s">
        <v>125</v>
      </c>
      <c r="C161" s="7" t="s">
        <v>2283</v>
      </c>
      <c r="D161" s="7" t="s">
        <v>123</v>
      </c>
      <c r="E161" s="6">
        <v>35400000000</v>
      </c>
      <c r="F161" s="6">
        <v>10575223516</v>
      </c>
      <c r="G161" s="6">
        <v>10575223516</v>
      </c>
      <c r="H161" s="6">
        <v>45975223516</v>
      </c>
      <c r="I161" s="6">
        <v>0</v>
      </c>
      <c r="J161" s="6">
        <v>45975223516</v>
      </c>
      <c r="K161" s="6">
        <v>3272327008</v>
      </c>
      <c r="L161" s="6">
        <v>40787921639</v>
      </c>
      <c r="M161" s="6">
        <v>4016613611</v>
      </c>
      <c r="N161" s="6">
        <v>34995383782</v>
      </c>
      <c r="O161" s="5">
        <v>0.86</v>
      </c>
    </row>
    <row r="162" spans="1:15" x14ac:dyDescent="0.25">
      <c r="A162" s="4" t="s">
        <v>2217</v>
      </c>
      <c r="B162" s="4" t="s">
        <v>122</v>
      </c>
      <c r="C162" s="7" t="s">
        <v>2282</v>
      </c>
      <c r="D162" s="7" t="s">
        <v>120</v>
      </c>
      <c r="E162" s="6">
        <v>300000000</v>
      </c>
      <c r="F162" s="6">
        <v>100000000</v>
      </c>
      <c r="G162" s="6">
        <v>100000000</v>
      </c>
      <c r="H162" s="6">
        <v>400000000</v>
      </c>
      <c r="I162" s="6">
        <v>0</v>
      </c>
      <c r="J162" s="6">
        <v>400000000</v>
      </c>
      <c r="K162" s="6">
        <v>15000000</v>
      </c>
      <c r="L162" s="6">
        <v>203523312</v>
      </c>
      <c r="M162" s="6">
        <v>24336682</v>
      </c>
      <c r="N162" s="6">
        <v>115599884</v>
      </c>
      <c r="O162" s="5">
        <v>0.56999999999999995</v>
      </c>
    </row>
    <row r="163" spans="1:15" x14ac:dyDescent="0.25">
      <c r="A163" s="4" t="s">
        <v>2217</v>
      </c>
      <c r="B163" s="4" t="s">
        <v>119</v>
      </c>
      <c r="C163" s="7" t="s">
        <v>2281</v>
      </c>
      <c r="D163" s="7" t="s">
        <v>117</v>
      </c>
      <c r="E163" s="6">
        <v>100000000</v>
      </c>
      <c r="F163" s="6">
        <v>0</v>
      </c>
      <c r="G163" s="6">
        <v>0</v>
      </c>
      <c r="H163" s="6">
        <v>100000000</v>
      </c>
      <c r="I163" s="6">
        <v>0</v>
      </c>
      <c r="J163" s="6">
        <v>100000000</v>
      </c>
      <c r="K163" s="6">
        <v>0</v>
      </c>
      <c r="L163" s="6">
        <v>25000000</v>
      </c>
      <c r="M163" s="6">
        <v>0</v>
      </c>
      <c r="N163" s="6">
        <v>23968271</v>
      </c>
      <c r="O163" s="5">
        <v>0.96</v>
      </c>
    </row>
    <row r="164" spans="1:15" x14ac:dyDescent="0.25">
      <c r="A164" s="4" t="s">
        <v>2217</v>
      </c>
      <c r="B164" s="4" t="s">
        <v>116</v>
      </c>
      <c r="C164" s="7" t="s">
        <v>2280</v>
      </c>
      <c r="D164" s="7" t="s">
        <v>114</v>
      </c>
      <c r="E164" s="6">
        <v>100000000</v>
      </c>
      <c r="F164" s="6">
        <v>0</v>
      </c>
      <c r="G164" s="6">
        <v>0</v>
      </c>
      <c r="H164" s="6">
        <v>100000000</v>
      </c>
      <c r="I164" s="6">
        <v>0</v>
      </c>
      <c r="J164" s="6">
        <v>100000000</v>
      </c>
      <c r="K164" s="6">
        <v>0</v>
      </c>
      <c r="L164" s="6">
        <v>82500000</v>
      </c>
      <c r="M164" s="6">
        <v>0</v>
      </c>
      <c r="N164" s="6">
        <v>51128724</v>
      </c>
      <c r="O164" s="5">
        <v>0.62</v>
      </c>
    </row>
    <row r="165" spans="1:15" x14ac:dyDescent="0.25">
      <c r="A165" s="4" t="s">
        <v>2217</v>
      </c>
      <c r="B165" s="4" t="s">
        <v>113</v>
      </c>
      <c r="C165" s="7" t="s">
        <v>2279</v>
      </c>
      <c r="D165" s="7" t="s">
        <v>111</v>
      </c>
      <c r="E165" s="6">
        <v>600000000</v>
      </c>
      <c r="F165" s="6">
        <v>550000000</v>
      </c>
      <c r="G165" s="6">
        <v>550000000</v>
      </c>
      <c r="H165" s="6">
        <v>1150000000</v>
      </c>
      <c r="I165" s="6">
        <v>0</v>
      </c>
      <c r="J165" s="6">
        <v>1150000000</v>
      </c>
      <c r="K165" s="6">
        <v>0</v>
      </c>
      <c r="L165" s="6">
        <v>599312100</v>
      </c>
      <c r="M165" s="6">
        <v>0</v>
      </c>
      <c r="N165" s="6">
        <v>594032483</v>
      </c>
      <c r="O165" s="5">
        <v>0.99</v>
      </c>
    </row>
    <row r="166" spans="1:15" x14ac:dyDescent="0.25">
      <c r="A166" s="4" t="s">
        <v>2217</v>
      </c>
      <c r="B166" s="4" t="s">
        <v>110</v>
      </c>
      <c r="C166" s="7" t="s">
        <v>2278</v>
      </c>
      <c r="D166" s="7" t="s">
        <v>108</v>
      </c>
      <c r="E166" s="6">
        <v>33400000000</v>
      </c>
      <c r="F166" s="6">
        <v>9925223516</v>
      </c>
      <c r="G166" s="6">
        <v>9925223516</v>
      </c>
      <c r="H166" s="6">
        <v>43325223516</v>
      </c>
      <c r="I166" s="6">
        <v>0</v>
      </c>
      <c r="J166" s="6">
        <v>43325223516</v>
      </c>
      <c r="K166" s="6">
        <v>3257327008</v>
      </c>
      <c r="L166" s="6">
        <v>38981758227</v>
      </c>
      <c r="M166" s="6">
        <v>3992276929</v>
      </c>
      <c r="N166" s="6">
        <v>33346120518</v>
      </c>
      <c r="O166" s="5">
        <v>0.86</v>
      </c>
    </row>
    <row r="167" spans="1:15" x14ac:dyDescent="0.25">
      <c r="A167" s="4" t="s">
        <v>2217</v>
      </c>
      <c r="B167" s="4" t="s">
        <v>107</v>
      </c>
      <c r="C167" s="7" t="s">
        <v>2277</v>
      </c>
      <c r="D167" s="7" t="s">
        <v>105</v>
      </c>
      <c r="E167" s="6">
        <v>4000000000</v>
      </c>
      <c r="F167" s="6">
        <v>9925223516</v>
      </c>
      <c r="G167" s="6">
        <v>9925223516</v>
      </c>
      <c r="H167" s="6">
        <v>13925223516</v>
      </c>
      <c r="I167" s="6">
        <v>0</v>
      </c>
      <c r="J167" s="6">
        <v>13925223516</v>
      </c>
      <c r="K167" s="6">
        <v>89602738</v>
      </c>
      <c r="L167" s="6">
        <v>11112772507</v>
      </c>
      <c r="M167" s="6">
        <v>1136126116</v>
      </c>
      <c r="N167" s="6">
        <v>9765228002</v>
      </c>
      <c r="O167" s="5">
        <v>0.88</v>
      </c>
    </row>
    <row r="168" spans="1:15" x14ac:dyDescent="0.25">
      <c r="A168" s="4" t="s">
        <v>2217</v>
      </c>
      <c r="B168" s="4" t="s">
        <v>104</v>
      </c>
      <c r="C168" s="7" t="s">
        <v>2276</v>
      </c>
      <c r="D168" s="7" t="s">
        <v>102</v>
      </c>
      <c r="E168" s="6">
        <v>29400000000</v>
      </c>
      <c r="F168" s="6">
        <v>0</v>
      </c>
      <c r="G168" s="6">
        <v>0</v>
      </c>
      <c r="H168" s="6">
        <v>29400000000</v>
      </c>
      <c r="I168" s="6">
        <v>0</v>
      </c>
      <c r="J168" s="6">
        <v>29400000000</v>
      </c>
      <c r="K168" s="6">
        <v>3167724270</v>
      </c>
      <c r="L168" s="6">
        <v>27868985720</v>
      </c>
      <c r="M168" s="6">
        <v>2856150813</v>
      </c>
      <c r="N168" s="6">
        <v>23580892516</v>
      </c>
      <c r="O168" s="5">
        <v>0.85</v>
      </c>
    </row>
    <row r="169" spans="1:15" x14ac:dyDescent="0.25">
      <c r="A169" s="4" t="s">
        <v>2217</v>
      </c>
      <c r="B169" s="4" t="s">
        <v>101</v>
      </c>
      <c r="C169" s="7" t="s">
        <v>2275</v>
      </c>
      <c r="D169" s="7" t="s">
        <v>99</v>
      </c>
      <c r="E169" s="6">
        <v>900000000</v>
      </c>
      <c r="F169" s="6">
        <v>0</v>
      </c>
      <c r="G169" s="6">
        <v>0</v>
      </c>
      <c r="H169" s="6">
        <v>900000000</v>
      </c>
      <c r="I169" s="6">
        <v>0</v>
      </c>
      <c r="J169" s="6">
        <v>900000000</v>
      </c>
      <c r="K169" s="6">
        <v>0</v>
      </c>
      <c r="L169" s="6">
        <v>895828000</v>
      </c>
      <c r="M169" s="6">
        <v>0</v>
      </c>
      <c r="N169" s="6">
        <v>864533902</v>
      </c>
      <c r="O169" s="5">
        <v>0.97</v>
      </c>
    </row>
    <row r="170" spans="1:15" x14ac:dyDescent="0.25">
      <c r="A170" s="4" t="s">
        <v>2217</v>
      </c>
      <c r="B170" s="4" t="s">
        <v>98</v>
      </c>
      <c r="C170" s="7" t="s">
        <v>2274</v>
      </c>
      <c r="D170" s="7" t="s">
        <v>617</v>
      </c>
      <c r="E170" s="6">
        <v>10000000</v>
      </c>
      <c r="F170" s="6">
        <v>0</v>
      </c>
      <c r="G170" s="6">
        <v>0</v>
      </c>
      <c r="H170" s="6">
        <v>10000000</v>
      </c>
      <c r="I170" s="6">
        <v>0</v>
      </c>
      <c r="J170" s="6">
        <v>10000000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</row>
    <row r="171" spans="1:15" x14ac:dyDescent="0.25">
      <c r="A171" s="4" t="s">
        <v>2217</v>
      </c>
      <c r="B171" s="4" t="s">
        <v>95</v>
      </c>
      <c r="C171" s="7" t="s">
        <v>2273</v>
      </c>
      <c r="D171" s="7" t="s">
        <v>615</v>
      </c>
      <c r="E171" s="6">
        <v>10000000</v>
      </c>
      <c r="F171" s="6">
        <v>0</v>
      </c>
      <c r="G171" s="6">
        <v>0</v>
      </c>
      <c r="H171" s="6">
        <v>10000000</v>
      </c>
      <c r="I171" s="6">
        <v>0</v>
      </c>
      <c r="J171" s="6">
        <v>10000000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</row>
    <row r="172" spans="1:15" x14ac:dyDescent="0.25">
      <c r="A172" s="4" t="s">
        <v>2217</v>
      </c>
      <c r="B172" s="4" t="s">
        <v>92</v>
      </c>
      <c r="C172" s="7" t="s">
        <v>2272</v>
      </c>
      <c r="D172" s="7" t="s">
        <v>90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</row>
    <row r="173" spans="1:15" x14ac:dyDescent="0.25">
      <c r="A173" s="4" t="s">
        <v>2217</v>
      </c>
      <c r="B173" s="4" t="s">
        <v>89</v>
      </c>
      <c r="C173" s="7" t="s">
        <v>2271</v>
      </c>
      <c r="D173" s="7" t="s">
        <v>87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</row>
    <row r="174" spans="1:15" x14ac:dyDescent="0.25">
      <c r="A174" s="4" t="s">
        <v>2217</v>
      </c>
      <c r="B174" s="4" t="s">
        <v>86</v>
      </c>
      <c r="C174" s="7" t="s">
        <v>2270</v>
      </c>
      <c r="D174" s="7" t="s">
        <v>611</v>
      </c>
      <c r="E174" s="6">
        <v>2607000000</v>
      </c>
      <c r="F174" s="6">
        <v>-369643516</v>
      </c>
      <c r="G174" s="6">
        <v>-369643516</v>
      </c>
      <c r="H174" s="6">
        <v>2237356484</v>
      </c>
      <c r="I174" s="6">
        <v>0</v>
      </c>
      <c r="J174" s="6">
        <v>2237356484</v>
      </c>
      <c r="K174" s="6">
        <v>-34977333</v>
      </c>
      <c r="L174" s="6">
        <v>2167348455</v>
      </c>
      <c r="M174" s="6">
        <v>68043586</v>
      </c>
      <c r="N174" s="6">
        <v>1798088215</v>
      </c>
      <c r="O174" s="5">
        <v>0.83</v>
      </c>
    </row>
    <row r="175" spans="1:15" x14ac:dyDescent="0.25">
      <c r="A175" s="4" t="s">
        <v>2217</v>
      </c>
      <c r="B175" s="4" t="s">
        <v>83</v>
      </c>
      <c r="C175" s="7" t="s">
        <v>2269</v>
      </c>
      <c r="D175" s="7" t="s">
        <v>2268</v>
      </c>
      <c r="E175" s="6">
        <v>2346300000</v>
      </c>
      <c r="F175" s="6">
        <v>-169639038</v>
      </c>
      <c r="G175" s="6">
        <v>-169639038</v>
      </c>
      <c r="H175" s="6">
        <v>2176660962</v>
      </c>
      <c r="I175" s="6">
        <v>0</v>
      </c>
      <c r="J175" s="6">
        <v>2176660962</v>
      </c>
      <c r="K175" s="6">
        <v>-34977333</v>
      </c>
      <c r="L175" s="6">
        <v>2106652933</v>
      </c>
      <c r="M175" s="6">
        <v>67943586</v>
      </c>
      <c r="N175" s="6">
        <v>1789420951</v>
      </c>
      <c r="O175" s="5">
        <v>0.85</v>
      </c>
    </row>
    <row r="176" spans="1:15" x14ac:dyDescent="0.25">
      <c r="A176" s="4" t="s">
        <v>2217</v>
      </c>
      <c r="B176" s="4" t="s">
        <v>80</v>
      </c>
      <c r="C176" s="7" t="s">
        <v>2267</v>
      </c>
      <c r="D176" s="7" t="s">
        <v>2266</v>
      </c>
      <c r="E176" s="6">
        <v>260700000</v>
      </c>
      <c r="F176" s="6">
        <v>-200004478</v>
      </c>
      <c r="G176" s="6">
        <v>-200004478</v>
      </c>
      <c r="H176" s="6">
        <v>60695522</v>
      </c>
      <c r="I176" s="6">
        <v>0</v>
      </c>
      <c r="J176" s="6">
        <v>60695522</v>
      </c>
      <c r="K176" s="6">
        <v>0</v>
      </c>
      <c r="L176" s="6">
        <v>60695522</v>
      </c>
      <c r="M176" s="6">
        <v>100000</v>
      </c>
      <c r="N176" s="6">
        <v>8667264</v>
      </c>
      <c r="O176" s="5">
        <v>0.14000000000000001</v>
      </c>
    </row>
    <row r="177" spans="1:15" x14ac:dyDescent="0.25">
      <c r="A177" s="4" t="s">
        <v>2217</v>
      </c>
      <c r="B177" s="4" t="s">
        <v>77</v>
      </c>
      <c r="C177" s="7" t="s">
        <v>2265</v>
      </c>
      <c r="D177" s="7" t="s">
        <v>2264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2217</v>
      </c>
      <c r="B178" s="4" t="s">
        <v>74</v>
      </c>
      <c r="C178" s="7" t="s">
        <v>2263</v>
      </c>
      <c r="D178" s="7" t="s">
        <v>2262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2217</v>
      </c>
      <c r="B179" s="4" t="s">
        <v>68</v>
      </c>
      <c r="C179" s="7" t="s">
        <v>2261</v>
      </c>
      <c r="D179" s="7" t="s">
        <v>66</v>
      </c>
      <c r="E179" s="6">
        <v>11271000000</v>
      </c>
      <c r="F179" s="6">
        <v>5891581372</v>
      </c>
      <c r="G179" s="6">
        <v>5891581372</v>
      </c>
      <c r="H179" s="6">
        <v>17162581372</v>
      </c>
      <c r="I179" s="6">
        <v>0</v>
      </c>
      <c r="J179" s="6">
        <v>17162581372</v>
      </c>
      <c r="K179" s="6">
        <v>50000000</v>
      </c>
      <c r="L179" s="6">
        <v>1824043834</v>
      </c>
      <c r="M179" s="6">
        <v>107039673</v>
      </c>
      <c r="N179" s="6">
        <v>1508438178</v>
      </c>
      <c r="O179" s="5">
        <v>0.83</v>
      </c>
    </row>
    <row r="180" spans="1:15" x14ac:dyDescent="0.25">
      <c r="A180" s="4" t="s">
        <v>2217</v>
      </c>
      <c r="B180" s="4" t="s">
        <v>65</v>
      </c>
      <c r="C180" s="7" t="s">
        <v>2260</v>
      </c>
      <c r="D180" s="7" t="s">
        <v>63</v>
      </c>
      <c r="E180" s="6">
        <v>4701000000</v>
      </c>
      <c r="F180" s="6">
        <v>11881798278</v>
      </c>
      <c r="G180" s="6">
        <v>11881798278</v>
      </c>
      <c r="H180" s="6">
        <v>16582798278</v>
      </c>
      <c r="I180" s="6">
        <v>0</v>
      </c>
      <c r="J180" s="6">
        <v>16582798278</v>
      </c>
      <c r="K180" s="6">
        <v>50000000</v>
      </c>
      <c r="L180" s="6">
        <v>1244649717</v>
      </c>
      <c r="M180" s="6">
        <v>107039673</v>
      </c>
      <c r="N180" s="6">
        <v>963286733</v>
      </c>
      <c r="O180" s="5">
        <v>0.77</v>
      </c>
    </row>
    <row r="181" spans="1:15" x14ac:dyDescent="0.25">
      <c r="A181" s="4" t="s">
        <v>2217</v>
      </c>
      <c r="B181" s="4" t="s">
        <v>62</v>
      </c>
      <c r="C181" s="7" t="s">
        <v>2259</v>
      </c>
      <c r="D181" s="7" t="s">
        <v>60</v>
      </c>
      <c r="E181" s="6">
        <v>4701000000</v>
      </c>
      <c r="F181" s="6">
        <v>11881798278</v>
      </c>
      <c r="G181" s="6">
        <v>11881798278</v>
      </c>
      <c r="H181" s="6">
        <v>16582798278</v>
      </c>
      <c r="I181" s="6">
        <v>0</v>
      </c>
      <c r="J181" s="6">
        <v>16582798278</v>
      </c>
      <c r="K181" s="6">
        <v>50000000</v>
      </c>
      <c r="L181" s="6">
        <v>1244649717</v>
      </c>
      <c r="M181" s="6">
        <v>107039673</v>
      </c>
      <c r="N181" s="6">
        <v>963286733</v>
      </c>
      <c r="O181" s="5">
        <v>0.77</v>
      </c>
    </row>
    <row r="182" spans="1:15" ht="21" x14ac:dyDescent="0.25">
      <c r="A182" s="4" t="s">
        <v>2217</v>
      </c>
      <c r="B182" s="4" t="s">
        <v>2258</v>
      </c>
      <c r="C182" s="7" t="s">
        <v>2257</v>
      </c>
      <c r="D182" s="7" t="s">
        <v>57</v>
      </c>
      <c r="E182" s="6">
        <v>3901000000</v>
      </c>
      <c r="F182" s="6">
        <v>11881798278</v>
      </c>
      <c r="G182" s="6">
        <v>11881798278</v>
      </c>
      <c r="H182" s="6">
        <v>15782798278</v>
      </c>
      <c r="I182" s="6">
        <v>0</v>
      </c>
      <c r="J182" s="6">
        <v>15782798278</v>
      </c>
      <c r="K182" s="6">
        <v>0</v>
      </c>
      <c r="L182" s="6">
        <v>980917326</v>
      </c>
      <c r="M182" s="6">
        <v>46063600</v>
      </c>
      <c r="N182" s="6">
        <v>754980548</v>
      </c>
      <c r="O182" s="5">
        <v>0.77</v>
      </c>
    </row>
    <row r="183" spans="1:15" ht="21" x14ac:dyDescent="0.25">
      <c r="A183" s="4" t="s">
        <v>2217</v>
      </c>
      <c r="B183" s="4" t="s">
        <v>56</v>
      </c>
      <c r="C183" s="7" t="s">
        <v>2256</v>
      </c>
      <c r="D183" s="7" t="s">
        <v>2255</v>
      </c>
      <c r="E183" s="6">
        <v>3901000000</v>
      </c>
      <c r="F183" s="6">
        <v>11881798278</v>
      </c>
      <c r="G183" s="6">
        <v>11881798278</v>
      </c>
      <c r="H183" s="6">
        <v>15782798278</v>
      </c>
      <c r="I183" s="6">
        <v>0</v>
      </c>
      <c r="J183" s="6">
        <v>15782798278</v>
      </c>
      <c r="K183" s="6">
        <v>0</v>
      </c>
      <c r="L183" s="6">
        <v>980917326</v>
      </c>
      <c r="M183" s="6">
        <v>46063600</v>
      </c>
      <c r="N183" s="6">
        <v>754980548</v>
      </c>
      <c r="O183" s="5">
        <v>0.77</v>
      </c>
    </row>
    <row r="184" spans="1:15" x14ac:dyDescent="0.25">
      <c r="A184" s="4" t="s">
        <v>2217</v>
      </c>
      <c r="B184" s="4" t="s">
        <v>45</v>
      </c>
      <c r="C184" s="7" t="s">
        <v>2254</v>
      </c>
      <c r="D184" s="7" t="s">
        <v>48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2217</v>
      </c>
      <c r="B185" s="4" t="s">
        <v>2253</v>
      </c>
      <c r="C185" s="7" t="s">
        <v>2252</v>
      </c>
      <c r="D185" s="7" t="s">
        <v>48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x14ac:dyDescent="0.25">
      <c r="A186" s="4" t="s">
        <v>2217</v>
      </c>
      <c r="B186" s="4" t="s">
        <v>39</v>
      </c>
      <c r="C186" s="7" t="s">
        <v>2251</v>
      </c>
      <c r="D186" s="7" t="s">
        <v>42</v>
      </c>
      <c r="E186" s="6">
        <v>3101000000</v>
      </c>
      <c r="F186" s="6">
        <v>11881798278</v>
      </c>
      <c r="G186" s="6">
        <v>11881798278</v>
      </c>
      <c r="H186" s="6">
        <v>14982798278</v>
      </c>
      <c r="I186" s="6">
        <v>0</v>
      </c>
      <c r="J186" s="6">
        <v>14982798278</v>
      </c>
      <c r="K186" s="6">
        <v>0</v>
      </c>
      <c r="L186" s="6">
        <v>980917326</v>
      </c>
      <c r="M186" s="6">
        <v>46063600</v>
      </c>
      <c r="N186" s="6">
        <v>754980548</v>
      </c>
      <c r="O186" s="5">
        <v>0.77</v>
      </c>
    </row>
    <row r="187" spans="1:15" x14ac:dyDescent="0.25">
      <c r="A187" s="4" t="s">
        <v>2217</v>
      </c>
      <c r="B187" s="4" t="s">
        <v>841</v>
      </c>
      <c r="C187" s="7" t="s">
        <v>2250</v>
      </c>
      <c r="D187" s="7" t="s">
        <v>41</v>
      </c>
      <c r="E187" s="6">
        <v>2101000000</v>
      </c>
      <c r="F187" s="6">
        <v>11881798278</v>
      </c>
      <c r="G187" s="6">
        <v>11881798278</v>
      </c>
      <c r="H187" s="6">
        <v>13982798278</v>
      </c>
      <c r="I187" s="6">
        <v>0</v>
      </c>
      <c r="J187" s="6">
        <v>13982798278</v>
      </c>
      <c r="K187" s="6">
        <v>0</v>
      </c>
      <c r="L187" s="6">
        <v>868378142</v>
      </c>
      <c r="M187" s="6">
        <v>0</v>
      </c>
      <c r="N187" s="6">
        <v>651857792</v>
      </c>
      <c r="O187" s="5">
        <v>0.75</v>
      </c>
    </row>
    <row r="188" spans="1:15" x14ac:dyDescent="0.25">
      <c r="A188" s="4" t="s">
        <v>2217</v>
      </c>
      <c r="B188" s="4" t="s">
        <v>2249</v>
      </c>
      <c r="C188" s="7" t="s">
        <v>2248</v>
      </c>
      <c r="D188" s="7" t="s">
        <v>831</v>
      </c>
      <c r="E188" s="6">
        <v>2101000000</v>
      </c>
      <c r="F188" s="6">
        <v>11881798278</v>
      </c>
      <c r="G188" s="6">
        <v>11881798278</v>
      </c>
      <c r="H188" s="6">
        <v>13982798278</v>
      </c>
      <c r="I188" s="6">
        <v>0</v>
      </c>
      <c r="J188" s="6">
        <v>13982798278</v>
      </c>
      <c r="K188" s="6">
        <v>0</v>
      </c>
      <c r="L188" s="6">
        <v>868378142</v>
      </c>
      <c r="M188" s="6">
        <v>0</v>
      </c>
      <c r="N188" s="6">
        <v>651857792</v>
      </c>
      <c r="O188" s="5">
        <v>0.75</v>
      </c>
    </row>
    <row r="189" spans="1:15" x14ac:dyDescent="0.25">
      <c r="A189" s="4" t="s">
        <v>2217</v>
      </c>
      <c r="B189" s="4" t="s">
        <v>837</v>
      </c>
      <c r="C189" s="7" t="s">
        <v>2247</v>
      </c>
      <c r="D189" s="7" t="s">
        <v>21</v>
      </c>
      <c r="E189" s="6">
        <v>1000000000</v>
      </c>
      <c r="F189" s="6">
        <v>0</v>
      </c>
      <c r="G189" s="6">
        <v>0</v>
      </c>
      <c r="H189" s="6">
        <v>1000000000</v>
      </c>
      <c r="I189" s="6">
        <v>0</v>
      </c>
      <c r="J189" s="6">
        <v>1000000000</v>
      </c>
      <c r="K189" s="6">
        <v>0</v>
      </c>
      <c r="L189" s="6">
        <v>112539184</v>
      </c>
      <c r="M189" s="6">
        <v>46063600</v>
      </c>
      <c r="N189" s="6">
        <v>103122756</v>
      </c>
      <c r="O189" s="5">
        <v>0.92</v>
      </c>
    </row>
    <row r="190" spans="1:15" x14ac:dyDescent="0.25">
      <c r="A190" s="4" t="s">
        <v>2217</v>
      </c>
      <c r="B190" s="4" t="s">
        <v>2246</v>
      </c>
      <c r="C190" s="7" t="s">
        <v>2245</v>
      </c>
      <c r="D190" s="7" t="s">
        <v>37</v>
      </c>
      <c r="E190" s="6">
        <v>1000000000</v>
      </c>
      <c r="F190" s="6">
        <v>0</v>
      </c>
      <c r="G190" s="6">
        <v>0</v>
      </c>
      <c r="H190" s="6">
        <v>1000000000</v>
      </c>
      <c r="I190" s="6">
        <v>0</v>
      </c>
      <c r="J190" s="6">
        <v>1000000000</v>
      </c>
      <c r="K190" s="6">
        <v>0</v>
      </c>
      <c r="L190" s="6">
        <v>112539184</v>
      </c>
      <c r="M190" s="6">
        <v>46063600</v>
      </c>
      <c r="N190" s="6">
        <v>103122756</v>
      </c>
      <c r="O190" s="5">
        <v>0.92</v>
      </c>
    </row>
    <row r="191" spans="1:15" x14ac:dyDescent="0.25">
      <c r="A191" s="4" t="s">
        <v>2217</v>
      </c>
      <c r="B191" s="4" t="s">
        <v>35</v>
      </c>
      <c r="C191" s="7" t="s">
        <v>2244</v>
      </c>
      <c r="D191" s="7" t="s">
        <v>36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x14ac:dyDescent="0.25">
      <c r="A192" s="4" t="s">
        <v>2217</v>
      </c>
      <c r="B192" s="4" t="s">
        <v>828</v>
      </c>
      <c r="C192" s="7" t="s">
        <v>2243</v>
      </c>
      <c r="D192" s="7" t="s">
        <v>21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ht="21" x14ac:dyDescent="0.25">
      <c r="A193" s="4" t="s">
        <v>2217</v>
      </c>
      <c r="B193" s="4" t="s">
        <v>2242</v>
      </c>
      <c r="C193" s="7" t="s">
        <v>2241</v>
      </c>
      <c r="D193" s="7" t="s">
        <v>821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x14ac:dyDescent="0.25">
      <c r="A194" s="4" t="s">
        <v>2217</v>
      </c>
      <c r="B194" s="4" t="s">
        <v>31</v>
      </c>
      <c r="C194" s="7" t="s">
        <v>1218</v>
      </c>
      <c r="D194" s="7" t="s">
        <v>1842</v>
      </c>
      <c r="E194" s="6">
        <v>800000000</v>
      </c>
      <c r="F194" s="6">
        <v>0</v>
      </c>
      <c r="G194" s="6">
        <v>0</v>
      </c>
      <c r="H194" s="6">
        <v>800000000</v>
      </c>
      <c r="I194" s="6">
        <v>0</v>
      </c>
      <c r="J194" s="6">
        <v>800000000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2217</v>
      </c>
      <c r="B195" s="4" t="s">
        <v>820</v>
      </c>
      <c r="C195" s="7" t="s">
        <v>2240</v>
      </c>
      <c r="D195" s="7" t="s">
        <v>21</v>
      </c>
      <c r="E195" s="6">
        <v>800000000</v>
      </c>
      <c r="F195" s="6">
        <v>0</v>
      </c>
      <c r="G195" s="6">
        <v>0</v>
      </c>
      <c r="H195" s="6">
        <v>800000000</v>
      </c>
      <c r="I195" s="6">
        <v>0</v>
      </c>
      <c r="J195" s="6">
        <v>800000000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ht="21" x14ac:dyDescent="0.25">
      <c r="A196" s="4" t="s">
        <v>2217</v>
      </c>
      <c r="B196" s="4" t="s">
        <v>2239</v>
      </c>
      <c r="C196" s="7" t="s">
        <v>2238</v>
      </c>
      <c r="D196" s="7" t="s">
        <v>814</v>
      </c>
      <c r="E196" s="6">
        <v>800000000</v>
      </c>
      <c r="F196" s="6">
        <v>0</v>
      </c>
      <c r="G196" s="6">
        <v>0</v>
      </c>
      <c r="H196" s="6">
        <v>800000000</v>
      </c>
      <c r="I196" s="6">
        <v>0</v>
      </c>
      <c r="J196" s="6">
        <v>800000000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2217</v>
      </c>
      <c r="B197" s="4" t="s">
        <v>28</v>
      </c>
      <c r="C197" s="7" t="s">
        <v>2237</v>
      </c>
      <c r="D197" s="7" t="s">
        <v>26</v>
      </c>
      <c r="E197" s="6">
        <v>800000000</v>
      </c>
      <c r="F197" s="6">
        <v>0</v>
      </c>
      <c r="G197" s="6">
        <v>0</v>
      </c>
      <c r="H197" s="6">
        <v>800000000</v>
      </c>
      <c r="I197" s="6">
        <v>0</v>
      </c>
      <c r="J197" s="6">
        <v>800000000</v>
      </c>
      <c r="K197" s="6">
        <v>50000000</v>
      </c>
      <c r="L197" s="6">
        <v>263732391</v>
      </c>
      <c r="M197" s="6">
        <v>60976073</v>
      </c>
      <c r="N197" s="6">
        <v>208306185</v>
      </c>
      <c r="O197" s="5">
        <v>0.79</v>
      </c>
    </row>
    <row r="198" spans="1:15" x14ac:dyDescent="0.25">
      <c r="A198" s="4" t="s">
        <v>2217</v>
      </c>
      <c r="B198" s="4" t="s">
        <v>25</v>
      </c>
      <c r="C198" s="7" t="s">
        <v>2236</v>
      </c>
      <c r="D198" s="7" t="s">
        <v>23</v>
      </c>
      <c r="E198" s="6">
        <v>800000000</v>
      </c>
      <c r="F198" s="6">
        <v>0</v>
      </c>
      <c r="G198" s="6">
        <v>0</v>
      </c>
      <c r="H198" s="6">
        <v>800000000</v>
      </c>
      <c r="I198" s="6">
        <v>0</v>
      </c>
      <c r="J198" s="6">
        <v>800000000</v>
      </c>
      <c r="K198" s="6">
        <v>50000000</v>
      </c>
      <c r="L198" s="6">
        <v>263732391</v>
      </c>
      <c r="M198" s="6">
        <v>60976073</v>
      </c>
      <c r="N198" s="6">
        <v>208306185</v>
      </c>
      <c r="O198" s="5">
        <v>0.79</v>
      </c>
    </row>
    <row r="199" spans="1:15" x14ac:dyDescent="0.25">
      <c r="A199" s="4" t="s">
        <v>2217</v>
      </c>
      <c r="B199" s="4" t="s">
        <v>18</v>
      </c>
      <c r="C199" s="7" t="s">
        <v>2235</v>
      </c>
      <c r="D199" s="7" t="s">
        <v>2234</v>
      </c>
      <c r="E199" s="6">
        <v>800000000</v>
      </c>
      <c r="F199" s="6">
        <v>0</v>
      </c>
      <c r="G199" s="6">
        <v>0</v>
      </c>
      <c r="H199" s="6">
        <v>800000000</v>
      </c>
      <c r="I199" s="6">
        <v>0</v>
      </c>
      <c r="J199" s="6">
        <v>800000000</v>
      </c>
      <c r="K199" s="6">
        <v>50000000</v>
      </c>
      <c r="L199" s="6">
        <v>263732391</v>
      </c>
      <c r="M199" s="6">
        <v>60976073</v>
      </c>
      <c r="N199" s="6">
        <v>208306185</v>
      </c>
      <c r="O199" s="5">
        <v>0.79</v>
      </c>
    </row>
    <row r="200" spans="1:15" x14ac:dyDescent="0.25">
      <c r="A200" s="4" t="s">
        <v>2217</v>
      </c>
      <c r="B200" s="4" t="s">
        <v>807</v>
      </c>
      <c r="C200" s="7" t="s">
        <v>2233</v>
      </c>
      <c r="D200" s="7" t="s">
        <v>21</v>
      </c>
      <c r="E200" s="6">
        <v>800000000</v>
      </c>
      <c r="F200" s="6">
        <v>0</v>
      </c>
      <c r="G200" s="6">
        <v>0</v>
      </c>
      <c r="H200" s="6">
        <v>800000000</v>
      </c>
      <c r="I200" s="6">
        <v>0</v>
      </c>
      <c r="J200" s="6">
        <v>800000000</v>
      </c>
      <c r="K200" s="6">
        <v>50000000</v>
      </c>
      <c r="L200" s="6">
        <v>263732391</v>
      </c>
      <c r="M200" s="6">
        <v>60976073</v>
      </c>
      <c r="N200" s="6">
        <v>208306185</v>
      </c>
      <c r="O200" s="5">
        <v>0.79</v>
      </c>
    </row>
    <row r="201" spans="1:15" ht="21" x14ac:dyDescent="0.25">
      <c r="A201" s="4" t="s">
        <v>2217</v>
      </c>
      <c r="B201" s="4" t="s">
        <v>2232</v>
      </c>
      <c r="C201" s="7" t="s">
        <v>2231</v>
      </c>
      <c r="D201" s="7" t="s">
        <v>803</v>
      </c>
      <c r="E201" s="6">
        <v>800000000</v>
      </c>
      <c r="F201" s="6">
        <v>0</v>
      </c>
      <c r="G201" s="6">
        <v>0</v>
      </c>
      <c r="H201" s="6">
        <v>800000000</v>
      </c>
      <c r="I201" s="6">
        <v>0</v>
      </c>
      <c r="J201" s="6">
        <v>800000000</v>
      </c>
      <c r="K201" s="6">
        <v>50000000</v>
      </c>
      <c r="L201" s="6">
        <v>263732391</v>
      </c>
      <c r="M201" s="6">
        <v>60976073</v>
      </c>
      <c r="N201" s="6">
        <v>208306185</v>
      </c>
      <c r="O201" s="5">
        <v>0.79</v>
      </c>
    </row>
    <row r="202" spans="1:15" x14ac:dyDescent="0.25">
      <c r="A202" s="4" t="s">
        <v>2217</v>
      </c>
      <c r="B202" s="4" t="s">
        <v>802</v>
      </c>
      <c r="C202" s="7" t="s">
        <v>2230</v>
      </c>
      <c r="D202" s="7" t="s">
        <v>19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ht="21" x14ac:dyDescent="0.25">
      <c r="A203" s="4" t="s">
        <v>2217</v>
      </c>
      <c r="B203" s="4" t="s">
        <v>2229</v>
      </c>
      <c r="C203" s="7" t="s">
        <v>2228</v>
      </c>
      <c r="D203" s="7" t="s">
        <v>798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x14ac:dyDescent="0.25">
      <c r="A204" s="4" t="s">
        <v>2217</v>
      </c>
      <c r="B204" s="4" t="s">
        <v>2227</v>
      </c>
      <c r="C204" s="7" t="s">
        <v>2226</v>
      </c>
      <c r="D204" s="7" t="s">
        <v>13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x14ac:dyDescent="0.25">
      <c r="A205" s="4" t="s">
        <v>2217</v>
      </c>
      <c r="B205" s="4" t="s">
        <v>2225</v>
      </c>
      <c r="C205" s="7" t="s">
        <v>2224</v>
      </c>
      <c r="D205" s="7" t="s">
        <v>10</v>
      </c>
      <c r="E205" s="6">
        <v>6570000000</v>
      </c>
      <c r="F205" s="6">
        <v>-5990216906</v>
      </c>
      <c r="G205" s="6">
        <v>-5990216906</v>
      </c>
      <c r="H205" s="6">
        <v>579783094</v>
      </c>
      <c r="I205" s="6">
        <v>0</v>
      </c>
      <c r="J205" s="6">
        <v>579783094</v>
      </c>
      <c r="K205" s="6">
        <v>0</v>
      </c>
      <c r="L205" s="6">
        <v>579394117</v>
      </c>
      <c r="M205" s="6">
        <v>0</v>
      </c>
      <c r="N205" s="6">
        <v>545151445</v>
      </c>
      <c r="O205" s="5">
        <v>0.94</v>
      </c>
    </row>
    <row r="206" spans="1:15" x14ac:dyDescent="0.25">
      <c r="A206" s="4" t="s">
        <v>2217</v>
      </c>
      <c r="B206" s="4" t="s">
        <v>2223</v>
      </c>
      <c r="C206" s="7" t="s">
        <v>2222</v>
      </c>
      <c r="D206" s="7" t="s">
        <v>2221</v>
      </c>
      <c r="E206" s="6">
        <v>6570000000</v>
      </c>
      <c r="F206" s="6">
        <v>-5991260906</v>
      </c>
      <c r="G206" s="6">
        <v>-5991260906</v>
      </c>
      <c r="H206" s="6">
        <v>578739094</v>
      </c>
      <c r="I206" s="6">
        <v>0</v>
      </c>
      <c r="J206" s="6">
        <v>578739094</v>
      </c>
      <c r="K206" s="6">
        <v>0</v>
      </c>
      <c r="L206" s="6">
        <v>578350117</v>
      </c>
      <c r="M206" s="6">
        <v>0</v>
      </c>
      <c r="N206" s="6">
        <v>545151445</v>
      </c>
      <c r="O206" s="5">
        <v>0.94</v>
      </c>
    </row>
    <row r="207" spans="1:15" x14ac:dyDescent="0.25">
      <c r="A207" s="4" t="s">
        <v>2217</v>
      </c>
      <c r="B207" s="4" t="s">
        <v>2220</v>
      </c>
      <c r="C207" s="7" t="s">
        <v>2219</v>
      </c>
      <c r="D207" s="7" t="s">
        <v>2218</v>
      </c>
      <c r="E207" s="6">
        <v>0</v>
      </c>
      <c r="F207" s="6">
        <v>1044000</v>
      </c>
      <c r="G207" s="6">
        <v>1044000</v>
      </c>
      <c r="H207" s="6">
        <v>1044000</v>
      </c>
      <c r="I207" s="6">
        <v>0</v>
      </c>
      <c r="J207" s="6">
        <v>1044000</v>
      </c>
      <c r="K207" s="6">
        <v>0</v>
      </c>
      <c r="L207" s="6">
        <v>1044000</v>
      </c>
      <c r="M207" s="6">
        <v>0</v>
      </c>
      <c r="N207" s="6">
        <v>0</v>
      </c>
      <c r="O207" s="5">
        <v>0</v>
      </c>
    </row>
    <row r="208" spans="1:15" ht="15.75" thickBot="1" x14ac:dyDescent="0.3">
      <c r="A208" s="4" t="s">
        <v>2217</v>
      </c>
      <c r="B208" s="4" t="s">
        <v>2216</v>
      </c>
      <c r="C208" s="3" t="s">
        <v>2215</v>
      </c>
      <c r="D208" s="3" t="s">
        <v>0</v>
      </c>
      <c r="E208" s="2">
        <v>7978000000</v>
      </c>
      <c r="F208" s="2">
        <v>-7978000000</v>
      </c>
      <c r="G208" s="2">
        <v>-7978000000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showGridLines="0" topLeftCell="A172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2618</v>
      </c>
      <c r="B1" s="34" t="s">
        <v>558</v>
      </c>
      <c r="C1" s="32" t="s">
        <v>2617</v>
      </c>
    </row>
    <row r="2" spans="1:15" ht="15" customHeight="1" x14ac:dyDescent="0.35">
      <c r="A2" s="25" t="s">
        <v>2442</v>
      </c>
      <c r="B2" s="33"/>
      <c r="C2" s="32"/>
    </row>
    <row r="3" spans="1:15" x14ac:dyDescent="0.25">
      <c r="A3">
        <f>COUNTA(A11:A216)+11</f>
        <v>216</v>
      </c>
      <c r="B3" s="31"/>
    </row>
    <row r="4" spans="1:15" x14ac:dyDescent="0.25">
      <c r="A4" s="22" t="s">
        <v>2616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2615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2442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San Crist󢡬, I Nivel, E.S.E.</v>
      </c>
      <c r="E8" t="s">
        <v>547</v>
      </c>
    </row>
    <row r="9" spans="1:15" x14ac:dyDescent="0.25">
      <c r="A9" s="24" t="s">
        <v>2614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2442</v>
      </c>
      <c r="B14" s="4" t="s">
        <v>515</v>
      </c>
      <c r="C14" s="7" t="s">
        <v>2613</v>
      </c>
      <c r="D14" s="7" t="s">
        <v>513</v>
      </c>
      <c r="E14" s="6">
        <v>35172000000</v>
      </c>
      <c r="F14" s="6">
        <v>6243000000</v>
      </c>
      <c r="G14" s="6">
        <v>13208446880</v>
      </c>
      <c r="H14" s="6">
        <v>48380446880</v>
      </c>
      <c r="I14" s="6">
        <v>0</v>
      </c>
      <c r="J14" s="6">
        <v>48380446880</v>
      </c>
      <c r="K14" s="6">
        <v>2672380154</v>
      </c>
      <c r="L14" s="6">
        <v>34376818290</v>
      </c>
      <c r="M14" s="6">
        <v>2949777968</v>
      </c>
      <c r="N14" s="6">
        <v>24988578841.310001</v>
      </c>
      <c r="O14" s="5">
        <v>0.73</v>
      </c>
    </row>
    <row r="15" spans="1:15" x14ac:dyDescent="0.25">
      <c r="A15" s="4" t="s">
        <v>2442</v>
      </c>
      <c r="B15" s="4" t="s">
        <v>512</v>
      </c>
      <c r="C15" s="7" t="s">
        <v>2612</v>
      </c>
      <c r="D15" s="7" t="s">
        <v>510</v>
      </c>
      <c r="E15" s="6">
        <v>9077000000</v>
      </c>
      <c r="F15" s="6">
        <v>1507000000</v>
      </c>
      <c r="G15" s="6">
        <v>3007000000</v>
      </c>
      <c r="H15" s="6">
        <v>12084000000</v>
      </c>
      <c r="I15" s="6">
        <v>0</v>
      </c>
      <c r="J15" s="6">
        <v>12084000000</v>
      </c>
      <c r="K15" s="6">
        <v>590435675</v>
      </c>
      <c r="L15" s="6">
        <v>8940811900</v>
      </c>
      <c r="M15" s="6">
        <v>615646184</v>
      </c>
      <c r="N15" s="6">
        <v>5972496426.3100004</v>
      </c>
      <c r="O15" s="5">
        <v>0.67</v>
      </c>
    </row>
    <row r="16" spans="1:15" x14ac:dyDescent="0.25">
      <c r="A16" s="4" t="s">
        <v>2442</v>
      </c>
      <c r="B16" s="4" t="s">
        <v>509</v>
      </c>
      <c r="C16" s="7" t="s">
        <v>2611</v>
      </c>
      <c r="D16" s="7" t="s">
        <v>285</v>
      </c>
      <c r="E16" s="6">
        <v>4301600000</v>
      </c>
      <c r="F16" s="6">
        <v>811765736</v>
      </c>
      <c r="G16" s="6">
        <v>690571300</v>
      </c>
      <c r="H16" s="6">
        <v>4992171300</v>
      </c>
      <c r="I16" s="6">
        <v>0</v>
      </c>
      <c r="J16" s="6">
        <v>4992171300</v>
      </c>
      <c r="K16" s="6">
        <v>531060922</v>
      </c>
      <c r="L16" s="6">
        <v>3457404406</v>
      </c>
      <c r="M16" s="6">
        <v>317023009</v>
      </c>
      <c r="N16" s="6">
        <v>2895332856</v>
      </c>
      <c r="O16" s="5">
        <v>0.84</v>
      </c>
    </row>
    <row r="17" spans="1:15" x14ac:dyDescent="0.25">
      <c r="A17" s="4" t="s">
        <v>2442</v>
      </c>
      <c r="B17" s="4" t="s">
        <v>507</v>
      </c>
      <c r="C17" s="7" t="s">
        <v>2610</v>
      </c>
      <c r="D17" s="7" t="s">
        <v>689</v>
      </c>
      <c r="E17" s="6">
        <v>1558692000</v>
      </c>
      <c r="F17" s="6">
        <v>-197240975</v>
      </c>
      <c r="G17" s="6">
        <v>-183240975</v>
      </c>
      <c r="H17" s="6">
        <v>1375451025</v>
      </c>
      <c r="I17" s="6">
        <v>0</v>
      </c>
      <c r="J17" s="6">
        <v>1375451025</v>
      </c>
      <c r="K17" s="6">
        <v>74321477</v>
      </c>
      <c r="L17" s="6">
        <v>859418058</v>
      </c>
      <c r="M17" s="6">
        <v>74321477</v>
      </c>
      <c r="N17" s="6">
        <v>859418058</v>
      </c>
      <c r="O17" s="5">
        <v>1</v>
      </c>
    </row>
    <row r="18" spans="1:15" x14ac:dyDescent="0.25">
      <c r="A18" s="4" t="s">
        <v>2442</v>
      </c>
      <c r="B18" s="4" t="s">
        <v>505</v>
      </c>
      <c r="C18" s="7" t="s">
        <v>2609</v>
      </c>
      <c r="D18" s="7" t="s">
        <v>279</v>
      </c>
      <c r="E18" s="6">
        <v>870325000</v>
      </c>
      <c r="F18" s="6">
        <v>-130000000</v>
      </c>
      <c r="G18" s="6">
        <v>-130000000</v>
      </c>
      <c r="H18" s="6">
        <v>740325000</v>
      </c>
      <c r="I18" s="6">
        <v>0</v>
      </c>
      <c r="J18" s="6">
        <v>740325000</v>
      </c>
      <c r="K18" s="6">
        <v>53204077</v>
      </c>
      <c r="L18" s="6">
        <v>506086655</v>
      </c>
      <c r="M18" s="6">
        <v>53204077</v>
      </c>
      <c r="N18" s="6">
        <v>506086655</v>
      </c>
      <c r="O18" s="5">
        <v>1</v>
      </c>
    </row>
    <row r="19" spans="1:15" x14ac:dyDescent="0.25">
      <c r="A19" s="4" t="s">
        <v>2442</v>
      </c>
      <c r="B19" s="4" t="s">
        <v>503</v>
      </c>
      <c r="C19" s="7" t="s">
        <v>2608</v>
      </c>
      <c r="D19" s="7" t="s">
        <v>276</v>
      </c>
      <c r="E19" s="6">
        <v>15351000</v>
      </c>
      <c r="F19" s="6">
        <v>500000</v>
      </c>
      <c r="G19" s="6">
        <v>500000</v>
      </c>
      <c r="H19" s="6">
        <v>15851000</v>
      </c>
      <c r="I19" s="6">
        <v>0</v>
      </c>
      <c r="J19" s="6">
        <v>15851000</v>
      </c>
      <c r="K19" s="6">
        <v>729468</v>
      </c>
      <c r="L19" s="6">
        <v>10727467</v>
      </c>
      <c r="M19" s="6">
        <v>729468</v>
      </c>
      <c r="N19" s="6">
        <v>10727467</v>
      </c>
      <c r="O19" s="5">
        <v>1</v>
      </c>
    </row>
    <row r="20" spans="1:15" ht="21" x14ac:dyDescent="0.25">
      <c r="A20" s="4" t="s">
        <v>2442</v>
      </c>
      <c r="B20" s="4" t="s">
        <v>501</v>
      </c>
      <c r="C20" s="7" t="s">
        <v>2607</v>
      </c>
      <c r="D20" s="7" t="s">
        <v>1165</v>
      </c>
      <c r="E20" s="6">
        <v>20972000</v>
      </c>
      <c r="F20" s="6">
        <v>0</v>
      </c>
      <c r="G20" s="6">
        <v>0</v>
      </c>
      <c r="H20" s="6">
        <v>20972000</v>
      </c>
      <c r="I20" s="6">
        <v>0</v>
      </c>
      <c r="J20" s="6">
        <v>20972000</v>
      </c>
      <c r="K20" s="6">
        <v>2162881</v>
      </c>
      <c r="L20" s="6">
        <v>16083565</v>
      </c>
      <c r="M20" s="6">
        <v>2162881</v>
      </c>
      <c r="N20" s="6">
        <v>16083565</v>
      </c>
      <c r="O20" s="5">
        <v>1</v>
      </c>
    </row>
    <row r="21" spans="1:15" x14ac:dyDescent="0.25">
      <c r="A21" s="4" t="s">
        <v>2442</v>
      </c>
      <c r="B21" s="4" t="s">
        <v>498</v>
      </c>
      <c r="C21" s="7" t="s">
        <v>2606</v>
      </c>
      <c r="D21" s="7" t="s">
        <v>270</v>
      </c>
      <c r="E21" s="6">
        <v>9600000</v>
      </c>
      <c r="F21" s="6">
        <v>0</v>
      </c>
      <c r="G21" s="6">
        <v>0</v>
      </c>
      <c r="H21" s="6">
        <v>9600000</v>
      </c>
      <c r="I21" s="6">
        <v>0</v>
      </c>
      <c r="J21" s="6">
        <v>9600000</v>
      </c>
      <c r="K21" s="6">
        <v>640512</v>
      </c>
      <c r="L21" s="6">
        <v>5387946</v>
      </c>
      <c r="M21" s="6">
        <v>640512</v>
      </c>
      <c r="N21" s="6">
        <v>5387946</v>
      </c>
      <c r="O21" s="5">
        <v>1</v>
      </c>
    </row>
    <row r="22" spans="1:15" x14ac:dyDescent="0.25">
      <c r="A22" s="4" t="s">
        <v>2442</v>
      </c>
      <c r="B22" s="4" t="s">
        <v>496</v>
      </c>
      <c r="C22" s="7" t="s">
        <v>2605</v>
      </c>
      <c r="D22" s="7" t="s">
        <v>267</v>
      </c>
      <c r="E22" s="6">
        <v>9804000</v>
      </c>
      <c r="F22" s="6">
        <v>0</v>
      </c>
      <c r="G22" s="6">
        <v>0</v>
      </c>
      <c r="H22" s="6">
        <v>9804000</v>
      </c>
      <c r="I22" s="6">
        <v>0</v>
      </c>
      <c r="J22" s="6">
        <v>9804000</v>
      </c>
      <c r="K22" s="6">
        <v>643114</v>
      </c>
      <c r="L22" s="6">
        <v>5696943</v>
      </c>
      <c r="M22" s="6">
        <v>643114</v>
      </c>
      <c r="N22" s="6">
        <v>5696943</v>
      </c>
      <c r="O22" s="5">
        <v>1</v>
      </c>
    </row>
    <row r="23" spans="1:15" x14ac:dyDescent="0.25">
      <c r="A23" s="4" t="s">
        <v>2442</v>
      </c>
      <c r="B23" s="4" t="s">
        <v>494</v>
      </c>
      <c r="C23" s="7" t="s">
        <v>2604</v>
      </c>
      <c r="D23" s="7" t="s">
        <v>264</v>
      </c>
      <c r="E23" s="6">
        <v>24552000</v>
      </c>
      <c r="F23" s="6">
        <v>0</v>
      </c>
      <c r="G23" s="6">
        <v>0</v>
      </c>
      <c r="H23" s="6">
        <v>24552000</v>
      </c>
      <c r="I23" s="6">
        <v>0</v>
      </c>
      <c r="J23" s="6">
        <v>24552000</v>
      </c>
      <c r="K23" s="6">
        <v>0</v>
      </c>
      <c r="L23" s="6">
        <v>15150312</v>
      </c>
      <c r="M23" s="6">
        <v>0</v>
      </c>
      <c r="N23" s="6">
        <v>15150312</v>
      </c>
      <c r="O23" s="5">
        <v>1</v>
      </c>
    </row>
    <row r="24" spans="1:15" x14ac:dyDescent="0.25">
      <c r="A24" s="4" t="s">
        <v>2442</v>
      </c>
      <c r="B24" s="4" t="s">
        <v>492</v>
      </c>
      <c r="C24" s="7" t="s">
        <v>2603</v>
      </c>
      <c r="D24" s="7" t="s">
        <v>261</v>
      </c>
      <c r="E24" s="6">
        <v>129999000</v>
      </c>
      <c r="F24" s="6">
        <v>-31740975</v>
      </c>
      <c r="G24" s="6">
        <v>-31740975</v>
      </c>
      <c r="H24" s="6">
        <v>98258025</v>
      </c>
      <c r="I24" s="6">
        <v>0</v>
      </c>
      <c r="J24" s="6">
        <v>98258025</v>
      </c>
      <c r="K24" s="6">
        <v>0</v>
      </c>
      <c r="L24" s="6">
        <v>98258025</v>
      </c>
      <c r="M24" s="6">
        <v>0</v>
      </c>
      <c r="N24" s="6">
        <v>98258025</v>
      </c>
      <c r="O24" s="5">
        <v>1</v>
      </c>
    </row>
    <row r="25" spans="1:15" x14ac:dyDescent="0.25">
      <c r="A25" s="4" t="s">
        <v>2442</v>
      </c>
      <c r="B25" s="4" t="s">
        <v>490</v>
      </c>
      <c r="C25" s="7" t="s">
        <v>2602</v>
      </c>
      <c r="D25" s="7" t="s">
        <v>258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</row>
    <row r="26" spans="1:15" x14ac:dyDescent="0.25">
      <c r="A26" s="4" t="s">
        <v>2442</v>
      </c>
      <c r="B26" s="4" t="s">
        <v>488</v>
      </c>
      <c r="C26" s="7" t="s">
        <v>2601</v>
      </c>
      <c r="D26" s="7" t="s">
        <v>255</v>
      </c>
      <c r="E26" s="6">
        <v>117128000</v>
      </c>
      <c r="F26" s="6">
        <v>0</v>
      </c>
      <c r="G26" s="6">
        <v>0</v>
      </c>
      <c r="H26" s="6">
        <v>117128000</v>
      </c>
      <c r="I26" s="6">
        <v>0</v>
      </c>
      <c r="J26" s="6">
        <v>117128000</v>
      </c>
      <c r="K26" s="6">
        <v>0</v>
      </c>
      <c r="L26" s="6">
        <v>2209435</v>
      </c>
      <c r="M26" s="6">
        <v>0</v>
      </c>
      <c r="N26" s="6">
        <v>2209435</v>
      </c>
      <c r="O26" s="5">
        <v>1</v>
      </c>
    </row>
    <row r="27" spans="1:15" x14ac:dyDescent="0.25">
      <c r="A27" s="4" t="s">
        <v>2442</v>
      </c>
      <c r="B27" s="4" t="s">
        <v>486</v>
      </c>
      <c r="C27" s="7" t="s">
        <v>2600</v>
      </c>
      <c r="D27" s="7" t="s">
        <v>252</v>
      </c>
      <c r="E27" s="6">
        <v>61121000</v>
      </c>
      <c r="F27" s="6">
        <v>0</v>
      </c>
      <c r="G27" s="6">
        <v>0</v>
      </c>
      <c r="H27" s="6">
        <v>61121000</v>
      </c>
      <c r="I27" s="6">
        <v>0</v>
      </c>
      <c r="J27" s="6">
        <v>61121000</v>
      </c>
      <c r="K27" s="6">
        <v>0</v>
      </c>
      <c r="L27" s="6">
        <v>23636493</v>
      </c>
      <c r="M27" s="6">
        <v>0</v>
      </c>
      <c r="N27" s="6">
        <v>23636493</v>
      </c>
      <c r="O27" s="5">
        <v>1</v>
      </c>
    </row>
    <row r="28" spans="1:15" x14ac:dyDescent="0.25">
      <c r="A28" s="4" t="s">
        <v>2442</v>
      </c>
      <c r="B28" s="4" t="s">
        <v>484</v>
      </c>
      <c r="C28" s="7" t="s">
        <v>2599</v>
      </c>
      <c r="D28" s="7" t="s">
        <v>249</v>
      </c>
      <c r="E28" s="6">
        <v>233644000</v>
      </c>
      <c r="F28" s="6">
        <v>-28000000</v>
      </c>
      <c r="G28" s="6">
        <v>-28000000</v>
      </c>
      <c r="H28" s="6">
        <v>205644000</v>
      </c>
      <c r="I28" s="6">
        <v>0</v>
      </c>
      <c r="J28" s="6">
        <v>205644000</v>
      </c>
      <c r="K28" s="6">
        <v>14942337</v>
      </c>
      <c r="L28" s="6">
        <v>134078404</v>
      </c>
      <c r="M28" s="6">
        <v>14942337</v>
      </c>
      <c r="N28" s="6">
        <v>134078404</v>
      </c>
      <c r="O28" s="5">
        <v>1</v>
      </c>
    </row>
    <row r="29" spans="1:15" x14ac:dyDescent="0.25">
      <c r="A29" s="4" t="s">
        <v>2442</v>
      </c>
      <c r="B29" s="4" t="s">
        <v>482</v>
      </c>
      <c r="C29" s="7" t="s">
        <v>2598</v>
      </c>
      <c r="D29" s="7" t="s">
        <v>246</v>
      </c>
      <c r="E29" s="6">
        <v>35754000</v>
      </c>
      <c r="F29" s="6">
        <v>-8000000</v>
      </c>
      <c r="G29" s="6">
        <v>-8000000</v>
      </c>
      <c r="H29" s="6">
        <v>27754000</v>
      </c>
      <c r="I29" s="6">
        <v>0</v>
      </c>
      <c r="J29" s="6">
        <v>27754000</v>
      </c>
      <c r="K29" s="6">
        <v>1890626</v>
      </c>
      <c r="L29" s="6">
        <v>16382851</v>
      </c>
      <c r="M29" s="6">
        <v>1890626</v>
      </c>
      <c r="N29" s="6">
        <v>16382851</v>
      </c>
      <c r="O29" s="5">
        <v>1</v>
      </c>
    </row>
    <row r="30" spans="1:15" x14ac:dyDescent="0.25">
      <c r="A30" s="4" t="s">
        <v>2442</v>
      </c>
      <c r="B30" s="4" t="s">
        <v>480</v>
      </c>
      <c r="C30" s="7" t="s">
        <v>2597</v>
      </c>
      <c r="D30" s="7" t="s">
        <v>243</v>
      </c>
      <c r="E30" s="6">
        <v>2316000</v>
      </c>
      <c r="F30" s="6">
        <v>0</v>
      </c>
      <c r="G30" s="6">
        <v>0</v>
      </c>
      <c r="H30" s="6">
        <v>2316000</v>
      </c>
      <c r="I30" s="6">
        <v>0</v>
      </c>
      <c r="J30" s="6">
        <v>2316000</v>
      </c>
      <c r="K30" s="6">
        <v>108462</v>
      </c>
      <c r="L30" s="6">
        <v>982133</v>
      </c>
      <c r="M30" s="6">
        <v>108462</v>
      </c>
      <c r="N30" s="6">
        <v>982133</v>
      </c>
      <c r="O30" s="5">
        <v>1</v>
      </c>
    </row>
    <row r="31" spans="1:15" x14ac:dyDescent="0.25">
      <c r="A31" s="4" t="s">
        <v>2442</v>
      </c>
      <c r="B31" s="4" t="s">
        <v>478</v>
      </c>
      <c r="C31" s="7" t="s">
        <v>2596</v>
      </c>
      <c r="D31" s="7" t="s">
        <v>240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</row>
    <row r="32" spans="1:15" x14ac:dyDescent="0.25">
      <c r="A32" s="4" t="s">
        <v>2442</v>
      </c>
      <c r="B32" s="4" t="s">
        <v>476</v>
      </c>
      <c r="C32" s="7" t="s">
        <v>2595</v>
      </c>
      <c r="D32" s="7" t="s">
        <v>237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2442</v>
      </c>
      <c r="B33" s="4" t="s">
        <v>474</v>
      </c>
      <c r="C33" s="7" t="s">
        <v>2594</v>
      </c>
      <c r="D33" s="7" t="s">
        <v>234</v>
      </c>
      <c r="E33" s="6">
        <v>0</v>
      </c>
      <c r="F33" s="6">
        <v>0</v>
      </c>
      <c r="G33" s="6">
        <v>6000000</v>
      </c>
      <c r="H33" s="6">
        <v>6000000</v>
      </c>
      <c r="I33" s="6">
        <v>0</v>
      </c>
      <c r="J33" s="6">
        <v>6000000</v>
      </c>
      <c r="K33" s="6">
        <v>0</v>
      </c>
      <c r="L33" s="6">
        <v>225444</v>
      </c>
      <c r="M33" s="6">
        <v>0</v>
      </c>
      <c r="N33" s="6">
        <v>225444</v>
      </c>
      <c r="O33" s="5">
        <v>1</v>
      </c>
    </row>
    <row r="34" spans="1:15" x14ac:dyDescent="0.25">
      <c r="A34" s="4" t="s">
        <v>2442</v>
      </c>
      <c r="B34" s="4" t="s">
        <v>472</v>
      </c>
      <c r="C34" s="7" t="s">
        <v>2593</v>
      </c>
      <c r="D34" s="7" t="s">
        <v>231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</row>
    <row r="35" spans="1:15" x14ac:dyDescent="0.25">
      <c r="A35" s="4" t="s">
        <v>2442</v>
      </c>
      <c r="B35" s="4" t="s">
        <v>470</v>
      </c>
      <c r="C35" s="7" t="s">
        <v>2592</v>
      </c>
      <c r="D35" s="7" t="s">
        <v>228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2442</v>
      </c>
      <c r="B36" s="4" t="s">
        <v>468</v>
      </c>
      <c r="C36" s="7" t="s">
        <v>2591</v>
      </c>
      <c r="D36" s="7" t="s">
        <v>225</v>
      </c>
      <c r="E36" s="6">
        <v>15739000</v>
      </c>
      <c r="F36" s="6">
        <v>0</v>
      </c>
      <c r="G36" s="6">
        <v>0</v>
      </c>
      <c r="H36" s="6">
        <v>15739000</v>
      </c>
      <c r="I36" s="6">
        <v>0</v>
      </c>
      <c r="J36" s="6">
        <v>15739000</v>
      </c>
      <c r="K36" s="6">
        <v>0</v>
      </c>
      <c r="L36" s="6">
        <v>11532085</v>
      </c>
      <c r="M36" s="6">
        <v>0</v>
      </c>
      <c r="N36" s="6">
        <v>11532085</v>
      </c>
      <c r="O36" s="5">
        <v>1</v>
      </c>
    </row>
    <row r="37" spans="1:15" x14ac:dyDescent="0.25">
      <c r="A37" s="4" t="s">
        <v>2442</v>
      </c>
      <c r="B37" s="4" t="s">
        <v>466</v>
      </c>
      <c r="C37" s="7" t="s">
        <v>2590</v>
      </c>
      <c r="D37" s="7" t="s">
        <v>222</v>
      </c>
      <c r="E37" s="6">
        <v>6000000</v>
      </c>
      <c r="F37" s="6">
        <v>0</v>
      </c>
      <c r="G37" s="6">
        <v>0</v>
      </c>
      <c r="H37" s="6">
        <v>6000000</v>
      </c>
      <c r="I37" s="6">
        <v>0</v>
      </c>
      <c r="J37" s="6">
        <v>6000000</v>
      </c>
      <c r="K37" s="6">
        <v>0</v>
      </c>
      <c r="L37" s="6">
        <v>1793085</v>
      </c>
      <c r="M37" s="6">
        <v>0</v>
      </c>
      <c r="N37" s="6">
        <v>1793085</v>
      </c>
      <c r="O37" s="5">
        <v>1</v>
      </c>
    </row>
    <row r="38" spans="1:15" x14ac:dyDescent="0.25">
      <c r="A38" s="4" t="s">
        <v>2442</v>
      </c>
      <c r="B38" s="4" t="s">
        <v>464</v>
      </c>
      <c r="C38" s="7" t="s">
        <v>2589</v>
      </c>
      <c r="D38" s="7" t="s">
        <v>219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</row>
    <row r="39" spans="1:15" x14ac:dyDescent="0.25">
      <c r="A39" s="4" t="s">
        <v>2442</v>
      </c>
      <c r="B39" s="4" t="s">
        <v>462</v>
      </c>
      <c r="C39" s="7" t="s">
        <v>2588</v>
      </c>
      <c r="D39" s="7" t="s">
        <v>216</v>
      </c>
      <c r="E39" s="6">
        <v>9739000</v>
      </c>
      <c r="F39" s="6">
        <v>0</v>
      </c>
      <c r="G39" s="6">
        <v>0</v>
      </c>
      <c r="H39" s="6">
        <v>9739000</v>
      </c>
      <c r="I39" s="6">
        <v>0</v>
      </c>
      <c r="J39" s="6">
        <v>9739000</v>
      </c>
      <c r="K39" s="6">
        <v>0</v>
      </c>
      <c r="L39" s="6">
        <v>9739000</v>
      </c>
      <c r="M39" s="6">
        <v>0</v>
      </c>
      <c r="N39" s="6">
        <v>9739000</v>
      </c>
      <c r="O39" s="5">
        <v>1</v>
      </c>
    </row>
    <row r="40" spans="1:15" x14ac:dyDescent="0.25">
      <c r="A40" s="4" t="s">
        <v>2442</v>
      </c>
      <c r="B40" s="4" t="s">
        <v>460</v>
      </c>
      <c r="C40" s="7" t="s">
        <v>2587</v>
      </c>
      <c r="D40" s="7" t="s">
        <v>213</v>
      </c>
      <c r="E40" s="6">
        <v>4387000</v>
      </c>
      <c r="F40" s="6">
        <v>0</v>
      </c>
      <c r="G40" s="6">
        <v>0</v>
      </c>
      <c r="H40" s="6">
        <v>4387000</v>
      </c>
      <c r="I40" s="6">
        <v>0</v>
      </c>
      <c r="J40" s="6">
        <v>4387000</v>
      </c>
      <c r="K40" s="6">
        <v>0</v>
      </c>
      <c r="L40" s="6">
        <v>1774559</v>
      </c>
      <c r="M40" s="6">
        <v>0</v>
      </c>
      <c r="N40" s="6">
        <v>1774559</v>
      </c>
      <c r="O40" s="5">
        <v>1</v>
      </c>
    </row>
    <row r="41" spans="1:15" x14ac:dyDescent="0.25">
      <c r="A41" s="4" t="s">
        <v>2442</v>
      </c>
      <c r="B41" s="4" t="s">
        <v>458</v>
      </c>
      <c r="C41" s="7" t="s">
        <v>2586</v>
      </c>
      <c r="D41" s="7" t="s">
        <v>210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</row>
    <row r="42" spans="1:15" x14ac:dyDescent="0.25">
      <c r="A42" s="4" t="s">
        <v>2442</v>
      </c>
      <c r="B42" s="4" t="s">
        <v>456</v>
      </c>
      <c r="C42" s="7" t="s">
        <v>2585</v>
      </c>
      <c r="D42" s="7" t="s">
        <v>207</v>
      </c>
      <c r="E42" s="6">
        <v>8000000</v>
      </c>
      <c r="F42" s="6">
        <v>0</v>
      </c>
      <c r="G42" s="6">
        <v>8000000</v>
      </c>
      <c r="H42" s="6">
        <v>16000000</v>
      </c>
      <c r="I42" s="6">
        <v>0</v>
      </c>
      <c r="J42" s="6">
        <v>16000000</v>
      </c>
      <c r="K42" s="6">
        <v>0</v>
      </c>
      <c r="L42" s="6">
        <v>11205741</v>
      </c>
      <c r="M42" s="6">
        <v>0</v>
      </c>
      <c r="N42" s="6">
        <v>11205741</v>
      </c>
      <c r="O42" s="5">
        <v>1</v>
      </c>
    </row>
    <row r="43" spans="1:15" x14ac:dyDescent="0.25">
      <c r="A43" s="4" t="s">
        <v>2442</v>
      </c>
      <c r="B43" s="4" t="s">
        <v>454</v>
      </c>
      <c r="C43" s="7" t="s">
        <v>2584</v>
      </c>
      <c r="D43" s="7" t="s">
        <v>452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</row>
    <row r="44" spans="1:15" x14ac:dyDescent="0.25">
      <c r="A44" s="4" t="s">
        <v>2442</v>
      </c>
      <c r="B44" s="4" t="s">
        <v>451</v>
      </c>
      <c r="C44" s="7" t="s">
        <v>2583</v>
      </c>
      <c r="D44" s="7" t="s">
        <v>204</v>
      </c>
      <c r="E44" s="6">
        <v>2225962000</v>
      </c>
      <c r="F44" s="6">
        <v>970000000</v>
      </c>
      <c r="G44" s="6">
        <v>834805564</v>
      </c>
      <c r="H44" s="6">
        <v>3060767564</v>
      </c>
      <c r="I44" s="6">
        <v>0</v>
      </c>
      <c r="J44" s="6">
        <v>3060767564</v>
      </c>
      <c r="K44" s="6">
        <v>431916745</v>
      </c>
      <c r="L44" s="6">
        <v>2385356112</v>
      </c>
      <c r="M44" s="6">
        <v>217878832</v>
      </c>
      <c r="N44" s="6">
        <v>1823284562</v>
      </c>
      <c r="O44" s="5">
        <v>0.76</v>
      </c>
    </row>
    <row r="45" spans="1:15" x14ac:dyDescent="0.25">
      <c r="A45" s="4" t="s">
        <v>2442</v>
      </c>
      <c r="B45" s="4" t="s">
        <v>449</v>
      </c>
      <c r="C45" s="7" t="s">
        <v>2582</v>
      </c>
      <c r="D45" s="7" t="s">
        <v>201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</row>
    <row r="46" spans="1:15" x14ac:dyDescent="0.25">
      <c r="A46" s="4" t="s">
        <v>2442</v>
      </c>
      <c r="B46" s="4" t="s">
        <v>447</v>
      </c>
      <c r="C46" s="7" t="s">
        <v>2581</v>
      </c>
      <c r="D46" s="7" t="s">
        <v>198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2442</v>
      </c>
      <c r="B47" s="4" t="s">
        <v>445</v>
      </c>
      <c r="C47" s="7" t="s">
        <v>2580</v>
      </c>
      <c r="D47" s="7" t="s">
        <v>443</v>
      </c>
      <c r="E47" s="6">
        <v>1125962000</v>
      </c>
      <c r="F47" s="6">
        <v>500000000</v>
      </c>
      <c r="G47" s="6">
        <v>504980434</v>
      </c>
      <c r="H47" s="6">
        <v>1630942434</v>
      </c>
      <c r="I47" s="6">
        <v>0</v>
      </c>
      <c r="J47" s="6">
        <v>1630942434</v>
      </c>
      <c r="K47" s="6">
        <v>253043199</v>
      </c>
      <c r="L47" s="6">
        <v>1324092183</v>
      </c>
      <c r="M47" s="6">
        <v>117040400</v>
      </c>
      <c r="N47" s="6">
        <v>952308682</v>
      </c>
      <c r="O47" s="5">
        <v>0.72</v>
      </c>
    </row>
    <row r="48" spans="1:15" x14ac:dyDescent="0.25">
      <c r="A48" s="4" t="s">
        <v>2442</v>
      </c>
      <c r="B48" s="4" t="s">
        <v>442</v>
      </c>
      <c r="C48" s="7" t="s">
        <v>2579</v>
      </c>
      <c r="D48" s="7" t="s">
        <v>440</v>
      </c>
      <c r="E48" s="6">
        <v>1100000000</v>
      </c>
      <c r="F48" s="6">
        <v>470000000</v>
      </c>
      <c r="G48" s="6">
        <v>329825130</v>
      </c>
      <c r="H48" s="6">
        <v>1429825130</v>
      </c>
      <c r="I48" s="6">
        <v>0</v>
      </c>
      <c r="J48" s="6">
        <v>1429825130</v>
      </c>
      <c r="K48" s="6">
        <v>178873546</v>
      </c>
      <c r="L48" s="6">
        <v>1061263929</v>
      </c>
      <c r="M48" s="6">
        <v>100838432</v>
      </c>
      <c r="N48" s="6">
        <v>870975880</v>
      </c>
      <c r="O48" s="5">
        <v>0.82</v>
      </c>
    </row>
    <row r="49" spans="1:15" x14ac:dyDescent="0.25">
      <c r="A49" s="4" t="s">
        <v>2442</v>
      </c>
      <c r="B49" s="4" t="s">
        <v>439</v>
      </c>
      <c r="C49" s="7" t="s">
        <v>2578</v>
      </c>
      <c r="D49" s="7" t="s">
        <v>1112</v>
      </c>
      <c r="E49" s="6">
        <v>516946000</v>
      </c>
      <c r="F49" s="6">
        <v>39006711</v>
      </c>
      <c r="G49" s="6">
        <v>39006711</v>
      </c>
      <c r="H49" s="6">
        <v>555952711</v>
      </c>
      <c r="I49" s="6">
        <v>0</v>
      </c>
      <c r="J49" s="6">
        <v>555952711</v>
      </c>
      <c r="K49" s="6">
        <v>24822700</v>
      </c>
      <c r="L49" s="6">
        <v>212630236</v>
      </c>
      <c r="M49" s="6">
        <v>24822700</v>
      </c>
      <c r="N49" s="6">
        <v>212630236</v>
      </c>
      <c r="O49" s="5">
        <v>1</v>
      </c>
    </row>
    <row r="50" spans="1:15" x14ac:dyDescent="0.25">
      <c r="A50" s="4" t="s">
        <v>2442</v>
      </c>
      <c r="B50" s="4" t="s">
        <v>437</v>
      </c>
      <c r="C50" s="7" t="s">
        <v>2577</v>
      </c>
      <c r="D50" s="7" t="s">
        <v>189</v>
      </c>
      <c r="E50" s="6">
        <v>389625000</v>
      </c>
      <c r="F50" s="6">
        <v>30898015</v>
      </c>
      <c r="G50" s="6">
        <v>30898015</v>
      </c>
      <c r="H50" s="6">
        <v>420523015</v>
      </c>
      <c r="I50" s="6">
        <v>0</v>
      </c>
      <c r="J50" s="6">
        <v>420523015</v>
      </c>
      <c r="K50" s="6">
        <v>16602600</v>
      </c>
      <c r="L50" s="6">
        <v>137775336</v>
      </c>
      <c r="M50" s="6">
        <v>16602600</v>
      </c>
      <c r="N50" s="6">
        <v>137775336</v>
      </c>
      <c r="O50" s="5">
        <v>1</v>
      </c>
    </row>
    <row r="51" spans="1:15" x14ac:dyDescent="0.25">
      <c r="A51" s="4" t="s">
        <v>2442</v>
      </c>
      <c r="B51" s="4" t="s">
        <v>435</v>
      </c>
      <c r="C51" s="7" t="s">
        <v>2576</v>
      </c>
      <c r="D51" s="7" t="s">
        <v>655</v>
      </c>
      <c r="E51" s="6">
        <v>138792000</v>
      </c>
      <c r="F51" s="6">
        <v>44275102</v>
      </c>
      <c r="G51" s="6">
        <v>44275102</v>
      </c>
      <c r="H51" s="6">
        <v>183067102</v>
      </c>
      <c r="I51" s="6">
        <v>0</v>
      </c>
      <c r="J51" s="6">
        <v>183067102</v>
      </c>
      <c r="K51" s="6">
        <v>0</v>
      </c>
      <c r="L51" s="6">
        <v>5554883</v>
      </c>
      <c r="M51" s="6">
        <v>0</v>
      </c>
      <c r="N51" s="6">
        <v>5554883</v>
      </c>
      <c r="O51" s="5">
        <v>1</v>
      </c>
    </row>
    <row r="52" spans="1:15" x14ac:dyDescent="0.25">
      <c r="A52" s="4" t="s">
        <v>2442</v>
      </c>
      <c r="B52" s="4" t="s">
        <v>433</v>
      </c>
      <c r="C52" s="7" t="s">
        <v>2575</v>
      </c>
      <c r="D52" s="7" t="s">
        <v>183</v>
      </c>
      <c r="E52" s="6">
        <v>85723000</v>
      </c>
      <c r="F52" s="6">
        <v>-9910687</v>
      </c>
      <c r="G52" s="6">
        <v>-9910687</v>
      </c>
      <c r="H52" s="6">
        <v>75812313</v>
      </c>
      <c r="I52" s="6">
        <v>0</v>
      </c>
      <c r="J52" s="6">
        <v>75812313</v>
      </c>
      <c r="K52" s="6">
        <v>5413300</v>
      </c>
      <c r="L52" s="6">
        <v>39141700</v>
      </c>
      <c r="M52" s="6">
        <v>5413300</v>
      </c>
      <c r="N52" s="6">
        <v>39141700</v>
      </c>
      <c r="O52" s="5">
        <v>1</v>
      </c>
    </row>
    <row r="53" spans="1:15" x14ac:dyDescent="0.25">
      <c r="A53" s="4" t="s">
        <v>2442</v>
      </c>
      <c r="B53" s="4" t="s">
        <v>431</v>
      </c>
      <c r="C53" s="7" t="s">
        <v>2574</v>
      </c>
      <c r="D53" s="7" t="s">
        <v>180</v>
      </c>
      <c r="E53" s="6">
        <v>101201000</v>
      </c>
      <c r="F53" s="6">
        <v>-7276411</v>
      </c>
      <c r="G53" s="6">
        <v>-7276411</v>
      </c>
      <c r="H53" s="6">
        <v>93924589</v>
      </c>
      <c r="I53" s="6">
        <v>0</v>
      </c>
      <c r="J53" s="6">
        <v>93924589</v>
      </c>
      <c r="K53" s="6">
        <v>6825000</v>
      </c>
      <c r="L53" s="6">
        <v>54107400</v>
      </c>
      <c r="M53" s="6">
        <v>6825000</v>
      </c>
      <c r="N53" s="6">
        <v>54107400</v>
      </c>
      <c r="O53" s="5">
        <v>1</v>
      </c>
    </row>
    <row r="54" spans="1:15" x14ac:dyDescent="0.25">
      <c r="A54" s="4" t="s">
        <v>2442</v>
      </c>
      <c r="B54" s="4" t="s">
        <v>429</v>
      </c>
      <c r="C54" s="7" t="s">
        <v>2573</v>
      </c>
      <c r="D54" s="7" t="s">
        <v>177</v>
      </c>
      <c r="E54" s="6">
        <v>7771000</v>
      </c>
      <c r="F54" s="6">
        <v>3810011</v>
      </c>
      <c r="G54" s="6">
        <v>3810011</v>
      </c>
      <c r="H54" s="6">
        <v>11581011</v>
      </c>
      <c r="I54" s="6">
        <v>0</v>
      </c>
      <c r="J54" s="6">
        <v>11581011</v>
      </c>
      <c r="K54" s="6">
        <v>1164800</v>
      </c>
      <c r="L54" s="6">
        <v>8738953</v>
      </c>
      <c r="M54" s="6">
        <v>1164800</v>
      </c>
      <c r="N54" s="6">
        <v>8738953</v>
      </c>
      <c r="O54" s="5">
        <v>1</v>
      </c>
    </row>
    <row r="55" spans="1:15" x14ac:dyDescent="0.25">
      <c r="A55" s="4" t="s">
        <v>2442</v>
      </c>
      <c r="B55" s="4" t="s">
        <v>427</v>
      </c>
      <c r="C55" s="7" t="s">
        <v>2572</v>
      </c>
      <c r="D55" s="7" t="s">
        <v>174</v>
      </c>
      <c r="E55" s="6">
        <v>56138000</v>
      </c>
      <c r="F55" s="6">
        <v>0</v>
      </c>
      <c r="G55" s="6">
        <v>0</v>
      </c>
      <c r="H55" s="6">
        <v>56138000</v>
      </c>
      <c r="I55" s="6">
        <v>0</v>
      </c>
      <c r="J55" s="6">
        <v>56138000</v>
      </c>
      <c r="K55" s="6">
        <v>3199500</v>
      </c>
      <c r="L55" s="6">
        <v>30232400</v>
      </c>
      <c r="M55" s="6">
        <v>3199500</v>
      </c>
      <c r="N55" s="6">
        <v>30232400</v>
      </c>
      <c r="O55" s="5">
        <v>1</v>
      </c>
    </row>
    <row r="56" spans="1:15" x14ac:dyDescent="0.25">
      <c r="A56" s="4" t="s">
        <v>2442</v>
      </c>
      <c r="B56" s="4" t="s">
        <v>425</v>
      </c>
      <c r="C56" s="7" t="s">
        <v>2571</v>
      </c>
      <c r="D56" s="7" t="s">
        <v>1101</v>
      </c>
      <c r="E56" s="6">
        <v>127321000</v>
      </c>
      <c r="F56" s="6">
        <v>8108696</v>
      </c>
      <c r="G56" s="6">
        <v>8108696</v>
      </c>
      <c r="H56" s="6">
        <v>135429696</v>
      </c>
      <c r="I56" s="6">
        <v>0</v>
      </c>
      <c r="J56" s="6">
        <v>135429696</v>
      </c>
      <c r="K56" s="6">
        <v>8220100</v>
      </c>
      <c r="L56" s="6">
        <v>74854900</v>
      </c>
      <c r="M56" s="6">
        <v>8220100</v>
      </c>
      <c r="N56" s="6">
        <v>74854900</v>
      </c>
      <c r="O56" s="5">
        <v>1</v>
      </c>
    </row>
    <row r="57" spans="1:15" x14ac:dyDescent="0.25">
      <c r="A57" s="4" t="s">
        <v>2442</v>
      </c>
      <c r="B57" s="4" t="s">
        <v>423</v>
      </c>
      <c r="C57" s="7" t="s">
        <v>2570</v>
      </c>
      <c r="D57" s="7" t="s">
        <v>647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5">
        <v>0</v>
      </c>
    </row>
    <row r="58" spans="1:15" x14ac:dyDescent="0.25">
      <c r="A58" s="4" t="s">
        <v>2442</v>
      </c>
      <c r="B58" s="4" t="s">
        <v>421</v>
      </c>
      <c r="C58" s="7" t="s">
        <v>2569</v>
      </c>
      <c r="D58" s="7" t="s">
        <v>165</v>
      </c>
      <c r="E58" s="6">
        <v>57149000</v>
      </c>
      <c r="F58" s="6">
        <v>8108696</v>
      </c>
      <c r="G58" s="6">
        <v>8108696</v>
      </c>
      <c r="H58" s="6">
        <v>65257696</v>
      </c>
      <c r="I58" s="6">
        <v>0</v>
      </c>
      <c r="J58" s="6">
        <v>65257696</v>
      </c>
      <c r="K58" s="6">
        <v>4221100</v>
      </c>
      <c r="L58" s="6">
        <v>37066800</v>
      </c>
      <c r="M58" s="6">
        <v>4221100</v>
      </c>
      <c r="N58" s="6">
        <v>37066800</v>
      </c>
      <c r="O58" s="5">
        <v>1</v>
      </c>
    </row>
    <row r="59" spans="1:15" x14ac:dyDescent="0.25">
      <c r="A59" s="4" t="s">
        <v>2442</v>
      </c>
      <c r="B59" s="4" t="s">
        <v>419</v>
      </c>
      <c r="C59" s="7" t="s">
        <v>2568</v>
      </c>
      <c r="D59" s="7" t="s">
        <v>644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</row>
    <row r="60" spans="1:15" x14ac:dyDescent="0.25">
      <c r="A60" s="4" t="s">
        <v>2442</v>
      </c>
      <c r="B60" s="4" t="s">
        <v>417</v>
      </c>
      <c r="C60" s="7" t="s">
        <v>2567</v>
      </c>
      <c r="D60" s="7" t="s">
        <v>1092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2442</v>
      </c>
      <c r="B61" s="4" t="s">
        <v>415</v>
      </c>
      <c r="C61" s="7" t="s">
        <v>2566</v>
      </c>
      <c r="D61" s="7" t="s">
        <v>156</v>
      </c>
      <c r="E61" s="6">
        <v>42103000</v>
      </c>
      <c r="F61" s="6">
        <v>0</v>
      </c>
      <c r="G61" s="6">
        <v>0</v>
      </c>
      <c r="H61" s="6">
        <v>42103000</v>
      </c>
      <c r="I61" s="6">
        <v>0</v>
      </c>
      <c r="J61" s="6">
        <v>42103000</v>
      </c>
      <c r="K61" s="6">
        <v>2399500</v>
      </c>
      <c r="L61" s="6">
        <v>22673300</v>
      </c>
      <c r="M61" s="6">
        <v>2399500</v>
      </c>
      <c r="N61" s="6">
        <v>22673300</v>
      </c>
      <c r="O61" s="5">
        <v>1</v>
      </c>
    </row>
    <row r="62" spans="1:15" x14ac:dyDescent="0.25">
      <c r="A62" s="4" t="s">
        <v>2442</v>
      </c>
      <c r="B62" s="4" t="s">
        <v>413</v>
      </c>
      <c r="C62" s="7" t="s">
        <v>2565</v>
      </c>
      <c r="D62" s="7" t="s">
        <v>153</v>
      </c>
      <c r="E62" s="6">
        <v>28069000</v>
      </c>
      <c r="F62" s="6">
        <v>0</v>
      </c>
      <c r="G62" s="6">
        <v>0</v>
      </c>
      <c r="H62" s="6">
        <v>28069000</v>
      </c>
      <c r="I62" s="6">
        <v>0</v>
      </c>
      <c r="J62" s="6">
        <v>28069000</v>
      </c>
      <c r="K62" s="6">
        <v>1599500</v>
      </c>
      <c r="L62" s="6">
        <v>15114800</v>
      </c>
      <c r="M62" s="6">
        <v>1599500</v>
      </c>
      <c r="N62" s="6">
        <v>15114800</v>
      </c>
      <c r="O62" s="5">
        <v>1</v>
      </c>
    </row>
    <row r="63" spans="1:15" x14ac:dyDescent="0.25">
      <c r="A63" s="4" t="s">
        <v>2442</v>
      </c>
      <c r="B63" s="4" t="s">
        <v>411</v>
      </c>
      <c r="C63" s="7" t="s">
        <v>2564</v>
      </c>
      <c r="D63" s="7" t="s">
        <v>150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</row>
    <row r="64" spans="1:15" x14ac:dyDescent="0.25">
      <c r="A64" s="4" t="s">
        <v>2442</v>
      </c>
      <c r="B64" s="4" t="s">
        <v>409</v>
      </c>
      <c r="C64" s="7" t="s">
        <v>2563</v>
      </c>
      <c r="D64" s="7" t="s">
        <v>147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2442</v>
      </c>
      <c r="B65" s="4" t="s">
        <v>407</v>
      </c>
      <c r="C65" s="7" t="s">
        <v>2562</v>
      </c>
      <c r="D65" s="7" t="s">
        <v>144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2442</v>
      </c>
      <c r="B66" s="4" t="s">
        <v>405</v>
      </c>
      <c r="C66" s="7" t="s">
        <v>2561</v>
      </c>
      <c r="D66" s="7" t="s">
        <v>403</v>
      </c>
      <c r="E66" s="6">
        <v>4095400000</v>
      </c>
      <c r="F66" s="6">
        <v>695234264</v>
      </c>
      <c r="G66" s="6">
        <v>1438262485</v>
      </c>
      <c r="H66" s="6">
        <v>5533662485</v>
      </c>
      <c r="I66" s="6">
        <v>0</v>
      </c>
      <c r="J66" s="6">
        <v>5533662485</v>
      </c>
      <c r="K66" s="6">
        <v>71045320</v>
      </c>
      <c r="L66" s="6">
        <v>3937321400</v>
      </c>
      <c r="M66" s="6">
        <v>270151021</v>
      </c>
      <c r="N66" s="6">
        <v>1656259585.3099999</v>
      </c>
      <c r="O66" s="5">
        <v>0.42</v>
      </c>
    </row>
    <row r="67" spans="1:15" x14ac:dyDescent="0.25">
      <c r="A67" s="4" t="s">
        <v>2442</v>
      </c>
      <c r="B67" s="4" t="s">
        <v>402</v>
      </c>
      <c r="C67" s="7" t="s">
        <v>2560</v>
      </c>
      <c r="D67" s="7" t="s">
        <v>400</v>
      </c>
      <c r="E67" s="6">
        <v>4057900000</v>
      </c>
      <c r="F67" s="6">
        <v>695234264</v>
      </c>
      <c r="G67" s="6">
        <v>1440744463</v>
      </c>
      <c r="H67" s="6">
        <v>5498644463</v>
      </c>
      <c r="I67" s="6">
        <v>0</v>
      </c>
      <c r="J67" s="6">
        <v>5498644463</v>
      </c>
      <c r="K67" s="6">
        <v>71025880</v>
      </c>
      <c r="L67" s="6">
        <v>3921808538</v>
      </c>
      <c r="M67" s="6">
        <v>270131581</v>
      </c>
      <c r="N67" s="6">
        <v>1640746723.3099999</v>
      </c>
      <c r="O67" s="5">
        <v>0.42</v>
      </c>
    </row>
    <row r="68" spans="1:15" x14ac:dyDescent="0.25">
      <c r="A68" s="4" t="s">
        <v>2442</v>
      </c>
      <c r="B68" s="4" t="s">
        <v>399</v>
      </c>
      <c r="C68" s="7" t="s">
        <v>2559</v>
      </c>
      <c r="D68" s="7" t="s">
        <v>397</v>
      </c>
      <c r="E68" s="6">
        <v>150000000</v>
      </c>
      <c r="F68" s="6">
        <v>37270935</v>
      </c>
      <c r="G68" s="6">
        <v>72270935</v>
      </c>
      <c r="H68" s="6">
        <v>222270935</v>
      </c>
      <c r="I68" s="6">
        <v>0</v>
      </c>
      <c r="J68" s="6">
        <v>222270935</v>
      </c>
      <c r="K68" s="6">
        <v>7076000</v>
      </c>
      <c r="L68" s="6">
        <v>171905895</v>
      </c>
      <c r="M68" s="6">
        <v>17069148</v>
      </c>
      <c r="N68" s="6">
        <v>99358208</v>
      </c>
      <c r="O68" s="5">
        <v>0.57999999999999996</v>
      </c>
    </row>
    <row r="69" spans="1:15" x14ac:dyDescent="0.25">
      <c r="A69" s="4" t="s">
        <v>2442</v>
      </c>
      <c r="B69" s="4" t="s">
        <v>396</v>
      </c>
      <c r="C69" s="7" t="s">
        <v>2558</v>
      </c>
      <c r="D69" s="7" t="s">
        <v>21</v>
      </c>
      <c r="E69" s="6">
        <v>18000000</v>
      </c>
      <c r="F69" s="6">
        <v>0</v>
      </c>
      <c r="G69" s="6">
        <v>0</v>
      </c>
      <c r="H69" s="6">
        <v>18000000</v>
      </c>
      <c r="I69" s="6">
        <v>0</v>
      </c>
      <c r="J69" s="6">
        <v>18000000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</row>
    <row r="70" spans="1:15" x14ac:dyDescent="0.25">
      <c r="A70" s="4" t="s">
        <v>2442</v>
      </c>
      <c r="B70" s="4" t="s">
        <v>394</v>
      </c>
      <c r="C70" s="7" t="s">
        <v>2557</v>
      </c>
      <c r="D70" s="7" t="s">
        <v>392</v>
      </c>
      <c r="E70" s="6">
        <v>350000000</v>
      </c>
      <c r="F70" s="6">
        <v>137470040</v>
      </c>
      <c r="G70" s="6">
        <v>188170040</v>
      </c>
      <c r="H70" s="6">
        <v>538170040</v>
      </c>
      <c r="I70" s="6">
        <v>0</v>
      </c>
      <c r="J70" s="6">
        <v>538170040</v>
      </c>
      <c r="K70" s="6">
        <v>-70027000</v>
      </c>
      <c r="L70" s="6">
        <v>247372918</v>
      </c>
      <c r="M70" s="6">
        <v>1097092</v>
      </c>
      <c r="N70" s="6">
        <v>23261993</v>
      </c>
      <c r="O70" s="5">
        <v>0.09</v>
      </c>
    </row>
    <row r="71" spans="1:15" x14ac:dyDescent="0.25">
      <c r="A71" s="4" t="s">
        <v>2442</v>
      </c>
      <c r="B71" s="4" t="s">
        <v>391</v>
      </c>
      <c r="C71" s="7" t="s">
        <v>2556</v>
      </c>
      <c r="D71" s="7" t="s">
        <v>389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</row>
    <row r="72" spans="1:15" x14ac:dyDescent="0.25">
      <c r="A72" s="4" t="s">
        <v>2442</v>
      </c>
      <c r="B72" s="4" t="s">
        <v>388</v>
      </c>
      <c r="C72" s="7" t="s">
        <v>2555</v>
      </c>
      <c r="D72" s="7" t="s">
        <v>386</v>
      </c>
      <c r="E72" s="6">
        <v>100000000</v>
      </c>
      <c r="F72" s="6">
        <v>0</v>
      </c>
      <c r="G72" s="6">
        <v>-20000000</v>
      </c>
      <c r="H72" s="6">
        <v>80000000</v>
      </c>
      <c r="I72" s="6">
        <v>0</v>
      </c>
      <c r="J72" s="6">
        <v>80000000</v>
      </c>
      <c r="K72" s="6">
        <v>7366631</v>
      </c>
      <c r="L72" s="6">
        <v>35121019</v>
      </c>
      <c r="M72" s="6">
        <v>6856630</v>
      </c>
      <c r="N72" s="6">
        <v>33311018</v>
      </c>
      <c r="O72" s="5">
        <v>0.95</v>
      </c>
    </row>
    <row r="73" spans="1:15" x14ac:dyDescent="0.25">
      <c r="A73" s="4" t="s">
        <v>2442</v>
      </c>
      <c r="B73" s="4" t="s">
        <v>385</v>
      </c>
      <c r="C73" s="7" t="s">
        <v>2554</v>
      </c>
      <c r="D73" s="7" t="s">
        <v>383</v>
      </c>
      <c r="E73" s="6">
        <v>140000000</v>
      </c>
      <c r="F73" s="6">
        <v>0</v>
      </c>
      <c r="G73" s="6">
        <v>20000000</v>
      </c>
      <c r="H73" s="6">
        <v>160000000</v>
      </c>
      <c r="I73" s="6">
        <v>0</v>
      </c>
      <c r="J73" s="6">
        <v>160000000</v>
      </c>
      <c r="K73" s="6">
        <v>475871</v>
      </c>
      <c r="L73" s="6">
        <v>123863705</v>
      </c>
      <c r="M73" s="6">
        <v>9207075</v>
      </c>
      <c r="N73" s="6">
        <v>46058757</v>
      </c>
      <c r="O73" s="5">
        <v>0.37</v>
      </c>
    </row>
    <row r="74" spans="1:15" x14ac:dyDescent="0.25">
      <c r="A74" s="4" t="s">
        <v>2442</v>
      </c>
      <c r="B74" s="4" t="s">
        <v>382</v>
      </c>
      <c r="C74" s="7" t="s">
        <v>2553</v>
      </c>
      <c r="D74" s="7" t="s">
        <v>380</v>
      </c>
      <c r="E74" s="6">
        <v>1986400000</v>
      </c>
      <c r="F74" s="6">
        <v>356000000</v>
      </c>
      <c r="G74" s="6">
        <v>1006000000</v>
      </c>
      <c r="H74" s="6">
        <v>2992400000</v>
      </c>
      <c r="I74" s="6">
        <v>0</v>
      </c>
      <c r="J74" s="6">
        <v>2992400000</v>
      </c>
      <c r="K74" s="6">
        <v>51852874</v>
      </c>
      <c r="L74" s="6">
        <v>2488354615</v>
      </c>
      <c r="M74" s="6">
        <v>172885848</v>
      </c>
      <c r="N74" s="6">
        <v>888063315</v>
      </c>
      <c r="O74" s="5">
        <v>0.36</v>
      </c>
    </row>
    <row r="75" spans="1:15" x14ac:dyDescent="0.25">
      <c r="A75" s="4" t="s">
        <v>2442</v>
      </c>
      <c r="B75" s="4" t="s">
        <v>379</v>
      </c>
      <c r="C75" s="7" t="s">
        <v>2552</v>
      </c>
      <c r="D75" s="7" t="s">
        <v>377</v>
      </c>
      <c r="E75" s="6">
        <v>1986400000</v>
      </c>
      <c r="F75" s="6">
        <v>356000000</v>
      </c>
      <c r="G75" s="6">
        <v>1006000000</v>
      </c>
      <c r="H75" s="6">
        <v>2992400000</v>
      </c>
      <c r="I75" s="6">
        <v>0</v>
      </c>
      <c r="J75" s="6">
        <v>2992400000</v>
      </c>
      <c r="K75" s="6">
        <v>51852874</v>
      </c>
      <c r="L75" s="6">
        <v>2488354615</v>
      </c>
      <c r="M75" s="6">
        <v>172885848</v>
      </c>
      <c r="N75" s="6">
        <v>888063315</v>
      </c>
      <c r="O75" s="5">
        <v>0.36</v>
      </c>
    </row>
    <row r="76" spans="1:15" x14ac:dyDescent="0.25">
      <c r="A76" s="4" t="s">
        <v>2442</v>
      </c>
      <c r="B76" s="4" t="s">
        <v>376</v>
      </c>
      <c r="C76" s="7" t="s">
        <v>2551</v>
      </c>
      <c r="D76" s="7" t="s">
        <v>1067</v>
      </c>
      <c r="E76" s="6">
        <v>120000000</v>
      </c>
      <c r="F76" s="6">
        <v>0</v>
      </c>
      <c r="G76" s="6">
        <v>7000000</v>
      </c>
      <c r="H76" s="6">
        <v>127000000</v>
      </c>
      <c r="I76" s="6">
        <v>0</v>
      </c>
      <c r="J76" s="6">
        <v>127000000</v>
      </c>
      <c r="K76" s="6">
        <v>0</v>
      </c>
      <c r="L76" s="6">
        <v>105022000</v>
      </c>
      <c r="M76" s="6">
        <v>4480680</v>
      </c>
      <c r="N76" s="6">
        <v>42463025</v>
      </c>
      <c r="O76" s="5">
        <v>0.4</v>
      </c>
    </row>
    <row r="77" spans="1:15" x14ac:dyDescent="0.25">
      <c r="A77" s="4" t="s">
        <v>2442</v>
      </c>
      <c r="B77" s="4" t="s">
        <v>373</v>
      </c>
      <c r="C77" s="7" t="s">
        <v>2550</v>
      </c>
      <c r="D77" s="7" t="s">
        <v>371</v>
      </c>
      <c r="E77" s="6">
        <v>230000000</v>
      </c>
      <c r="F77" s="6">
        <v>0</v>
      </c>
      <c r="G77" s="6">
        <v>2000000</v>
      </c>
      <c r="H77" s="6">
        <v>232000000</v>
      </c>
      <c r="I77" s="6">
        <v>0</v>
      </c>
      <c r="J77" s="6">
        <v>232000000</v>
      </c>
      <c r="K77" s="6">
        <v>21580815</v>
      </c>
      <c r="L77" s="6">
        <v>213910200</v>
      </c>
      <c r="M77" s="6">
        <v>23987183</v>
      </c>
      <c r="N77" s="6">
        <v>92378512</v>
      </c>
      <c r="O77" s="5">
        <v>0.43</v>
      </c>
    </row>
    <row r="78" spans="1:15" x14ac:dyDescent="0.25">
      <c r="A78" s="4" t="s">
        <v>2442</v>
      </c>
      <c r="B78" s="4" t="s">
        <v>370</v>
      </c>
      <c r="C78" s="7" t="s">
        <v>2549</v>
      </c>
      <c r="D78" s="7" t="s">
        <v>368</v>
      </c>
      <c r="E78" s="6">
        <v>140000000</v>
      </c>
      <c r="F78" s="6">
        <v>0</v>
      </c>
      <c r="G78" s="6">
        <v>50000000</v>
      </c>
      <c r="H78" s="6">
        <v>190000000</v>
      </c>
      <c r="I78" s="6">
        <v>0</v>
      </c>
      <c r="J78" s="6">
        <v>190000000</v>
      </c>
      <c r="K78" s="6">
        <v>7673460</v>
      </c>
      <c r="L78" s="6">
        <v>162114427</v>
      </c>
      <c r="M78" s="6">
        <v>224937</v>
      </c>
      <c r="N78" s="6">
        <v>146264286.86000001</v>
      </c>
      <c r="O78" s="5">
        <v>0.9</v>
      </c>
    </row>
    <row r="79" spans="1:15" x14ac:dyDescent="0.25">
      <c r="A79" s="4" t="s">
        <v>2442</v>
      </c>
      <c r="B79" s="4" t="s">
        <v>367</v>
      </c>
      <c r="C79" s="7" t="s">
        <v>2548</v>
      </c>
      <c r="D79" s="7" t="s">
        <v>365</v>
      </c>
      <c r="E79" s="6">
        <v>140000000</v>
      </c>
      <c r="F79" s="6">
        <v>0</v>
      </c>
      <c r="G79" s="6">
        <v>50000000</v>
      </c>
      <c r="H79" s="6">
        <v>190000000</v>
      </c>
      <c r="I79" s="6">
        <v>0</v>
      </c>
      <c r="J79" s="6">
        <v>190000000</v>
      </c>
      <c r="K79" s="6">
        <v>7673460</v>
      </c>
      <c r="L79" s="6">
        <v>162114427</v>
      </c>
      <c r="M79" s="6">
        <v>224937</v>
      </c>
      <c r="N79" s="6">
        <v>146264286.86000001</v>
      </c>
      <c r="O79" s="5">
        <v>0.9</v>
      </c>
    </row>
    <row r="80" spans="1:15" x14ac:dyDescent="0.25">
      <c r="A80" s="4" t="s">
        <v>2442</v>
      </c>
      <c r="B80" s="4" t="s">
        <v>364</v>
      </c>
      <c r="C80" s="7" t="s">
        <v>2547</v>
      </c>
      <c r="D80" s="7" t="s">
        <v>362</v>
      </c>
      <c r="E80" s="6">
        <v>267500000</v>
      </c>
      <c r="F80" s="6">
        <v>0</v>
      </c>
      <c r="G80" s="6">
        <v>3000000</v>
      </c>
      <c r="H80" s="6">
        <v>270500000</v>
      </c>
      <c r="I80" s="6">
        <v>0</v>
      </c>
      <c r="J80" s="6">
        <v>270500000</v>
      </c>
      <c r="K80" s="6">
        <v>20577229</v>
      </c>
      <c r="L80" s="6">
        <v>178964350</v>
      </c>
      <c r="M80" s="6">
        <v>20577229</v>
      </c>
      <c r="N80" s="6">
        <v>176714350</v>
      </c>
      <c r="O80" s="5">
        <v>0.99</v>
      </c>
    </row>
    <row r="81" spans="1:15" x14ac:dyDescent="0.25">
      <c r="A81" s="4" t="s">
        <v>2442</v>
      </c>
      <c r="B81" s="4" t="s">
        <v>361</v>
      </c>
      <c r="C81" s="7" t="s">
        <v>2546</v>
      </c>
      <c r="D81" s="7" t="s">
        <v>359</v>
      </c>
      <c r="E81" s="6">
        <v>110000000</v>
      </c>
      <c r="F81" s="6">
        <v>0</v>
      </c>
      <c r="G81" s="6">
        <v>13000000</v>
      </c>
      <c r="H81" s="6">
        <v>123000000</v>
      </c>
      <c r="I81" s="6">
        <v>0</v>
      </c>
      <c r="J81" s="6">
        <v>123000000</v>
      </c>
      <c r="K81" s="6">
        <v>10243250</v>
      </c>
      <c r="L81" s="6">
        <v>91508250</v>
      </c>
      <c r="M81" s="6">
        <v>10243250</v>
      </c>
      <c r="N81" s="6">
        <v>91508250</v>
      </c>
      <c r="O81" s="5">
        <v>1</v>
      </c>
    </row>
    <row r="82" spans="1:15" x14ac:dyDescent="0.25">
      <c r="A82" s="4" t="s">
        <v>2442</v>
      </c>
      <c r="B82" s="4" t="s">
        <v>358</v>
      </c>
      <c r="C82" s="7" t="s">
        <v>2545</v>
      </c>
      <c r="D82" s="7" t="s">
        <v>715</v>
      </c>
      <c r="E82" s="6">
        <v>59000000</v>
      </c>
      <c r="F82" s="6">
        <v>0</v>
      </c>
      <c r="G82" s="6">
        <v>-9000000</v>
      </c>
      <c r="H82" s="6">
        <v>50000000</v>
      </c>
      <c r="I82" s="6">
        <v>0</v>
      </c>
      <c r="J82" s="6">
        <v>50000000</v>
      </c>
      <c r="K82" s="6">
        <v>5701770</v>
      </c>
      <c r="L82" s="6">
        <v>24107740</v>
      </c>
      <c r="M82" s="6">
        <v>5701770</v>
      </c>
      <c r="N82" s="6">
        <v>24107740</v>
      </c>
      <c r="O82" s="5">
        <v>1</v>
      </c>
    </row>
    <row r="83" spans="1:15" x14ac:dyDescent="0.25">
      <c r="A83" s="4" t="s">
        <v>2442</v>
      </c>
      <c r="B83" s="4" t="s">
        <v>355</v>
      </c>
      <c r="C83" s="7" t="s">
        <v>2544</v>
      </c>
      <c r="D83" s="7" t="s">
        <v>353</v>
      </c>
      <c r="E83" s="6">
        <v>35000000</v>
      </c>
      <c r="F83" s="6">
        <v>0</v>
      </c>
      <c r="G83" s="6">
        <v>-10000000</v>
      </c>
      <c r="H83" s="6">
        <v>25000000</v>
      </c>
      <c r="I83" s="6">
        <v>0</v>
      </c>
      <c r="J83" s="6">
        <v>25000000</v>
      </c>
      <c r="K83" s="6">
        <v>743150</v>
      </c>
      <c r="L83" s="6">
        <v>12850130</v>
      </c>
      <c r="M83" s="6">
        <v>743150</v>
      </c>
      <c r="N83" s="6">
        <v>10600130</v>
      </c>
      <c r="O83" s="5">
        <v>0.82</v>
      </c>
    </row>
    <row r="84" spans="1:15" x14ac:dyDescent="0.25">
      <c r="A84" s="4" t="s">
        <v>2442</v>
      </c>
      <c r="B84" s="4" t="s">
        <v>352</v>
      </c>
      <c r="C84" s="7" t="s">
        <v>2543</v>
      </c>
      <c r="D84" s="7" t="s">
        <v>350</v>
      </c>
      <c r="E84" s="6">
        <v>59000000</v>
      </c>
      <c r="F84" s="6">
        <v>0</v>
      </c>
      <c r="G84" s="6">
        <v>9000000</v>
      </c>
      <c r="H84" s="6">
        <v>68000000</v>
      </c>
      <c r="I84" s="6">
        <v>0</v>
      </c>
      <c r="J84" s="6">
        <v>68000000</v>
      </c>
      <c r="K84" s="6">
        <v>3682789</v>
      </c>
      <c r="L84" s="6">
        <v>48753880</v>
      </c>
      <c r="M84" s="6">
        <v>3682789</v>
      </c>
      <c r="N84" s="6">
        <v>48753880</v>
      </c>
      <c r="O84" s="5">
        <v>1</v>
      </c>
    </row>
    <row r="85" spans="1:15" x14ac:dyDescent="0.25">
      <c r="A85" s="4" t="s">
        <v>2442</v>
      </c>
      <c r="B85" s="4" t="s">
        <v>349</v>
      </c>
      <c r="C85" s="7" t="s">
        <v>2542</v>
      </c>
      <c r="D85" s="7" t="s">
        <v>347</v>
      </c>
      <c r="E85" s="6">
        <v>4500000</v>
      </c>
      <c r="F85" s="6">
        <v>0</v>
      </c>
      <c r="G85" s="6">
        <v>0</v>
      </c>
      <c r="H85" s="6">
        <v>4500000</v>
      </c>
      <c r="I85" s="6">
        <v>0</v>
      </c>
      <c r="J85" s="6">
        <v>4500000</v>
      </c>
      <c r="K85" s="6">
        <v>206270</v>
      </c>
      <c r="L85" s="6">
        <v>1744350</v>
      </c>
      <c r="M85" s="6">
        <v>206270</v>
      </c>
      <c r="N85" s="6">
        <v>1744350</v>
      </c>
      <c r="O85" s="5">
        <v>1</v>
      </c>
    </row>
    <row r="86" spans="1:15" x14ac:dyDescent="0.25">
      <c r="A86" s="4" t="s">
        <v>2442</v>
      </c>
      <c r="B86" s="4" t="s">
        <v>346</v>
      </c>
      <c r="C86" s="7" t="s">
        <v>2541</v>
      </c>
      <c r="D86" s="7" t="s">
        <v>344</v>
      </c>
      <c r="E86" s="6">
        <v>150000000</v>
      </c>
      <c r="F86" s="6">
        <v>164493289</v>
      </c>
      <c r="G86" s="6">
        <v>146303488</v>
      </c>
      <c r="H86" s="6">
        <v>296303488</v>
      </c>
      <c r="I86" s="6">
        <v>0</v>
      </c>
      <c r="J86" s="6">
        <v>296303488</v>
      </c>
      <c r="K86" s="6">
        <v>0</v>
      </c>
      <c r="L86" s="6">
        <v>12768000</v>
      </c>
      <c r="M86" s="6">
        <v>0</v>
      </c>
      <c r="N86" s="6">
        <v>7200000</v>
      </c>
      <c r="O86" s="5">
        <v>0.56000000000000005</v>
      </c>
    </row>
    <row r="87" spans="1:15" x14ac:dyDescent="0.25">
      <c r="A87" s="4" t="s">
        <v>2442</v>
      </c>
      <c r="B87" s="4" t="s">
        <v>343</v>
      </c>
      <c r="C87" s="7" t="s">
        <v>2540</v>
      </c>
      <c r="D87" s="7" t="s">
        <v>341</v>
      </c>
      <c r="E87" s="6">
        <v>150000000</v>
      </c>
      <c r="F87" s="6">
        <v>0</v>
      </c>
      <c r="G87" s="6">
        <v>-27000000</v>
      </c>
      <c r="H87" s="6">
        <v>123000000</v>
      </c>
      <c r="I87" s="6">
        <v>0</v>
      </c>
      <c r="J87" s="6">
        <v>123000000</v>
      </c>
      <c r="K87" s="6">
        <v>24450000</v>
      </c>
      <c r="L87" s="6">
        <v>50879600</v>
      </c>
      <c r="M87" s="6">
        <v>9179999</v>
      </c>
      <c r="N87" s="6">
        <v>13099999.449999999</v>
      </c>
      <c r="O87" s="5">
        <v>0.26</v>
      </c>
    </row>
    <row r="88" spans="1:15" x14ac:dyDescent="0.25">
      <c r="A88" s="4" t="s">
        <v>2442</v>
      </c>
      <c r="B88" s="4" t="s">
        <v>340</v>
      </c>
      <c r="C88" s="7" t="s">
        <v>2539</v>
      </c>
      <c r="D88" s="7" t="s">
        <v>338</v>
      </c>
      <c r="E88" s="6">
        <v>80000000</v>
      </c>
      <c r="F88" s="6">
        <v>0</v>
      </c>
      <c r="G88" s="6">
        <v>-7000000</v>
      </c>
      <c r="H88" s="6">
        <v>73000000</v>
      </c>
      <c r="I88" s="6">
        <v>0</v>
      </c>
      <c r="J88" s="6">
        <v>73000000</v>
      </c>
      <c r="K88" s="6">
        <v>0</v>
      </c>
      <c r="L88" s="6">
        <v>37207460</v>
      </c>
      <c r="M88" s="6">
        <v>4565760</v>
      </c>
      <c r="N88" s="6">
        <v>37187860</v>
      </c>
      <c r="O88" s="5">
        <v>1</v>
      </c>
    </row>
    <row r="89" spans="1:15" x14ac:dyDescent="0.25">
      <c r="A89" s="4" t="s">
        <v>2442</v>
      </c>
      <c r="B89" s="4" t="s">
        <v>337</v>
      </c>
      <c r="C89" s="7" t="s">
        <v>2538</v>
      </c>
      <c r="D89" s="7" t="s">
        <v>335</v>
      </c>
      <c r="E89" s="6">
        <v>163000000</v>
      </c>
      <c r="F89" s="6">
        <v>0</v>
      </c>
      <c r="G89" s="6">
        <v>0</v>
      </c>
      <c r="H89" s="6">
        <v>163000000</v>
      </c>
      <c r="I89" s="6">
        <v>0</v>
      </c>
      <c r="J89" s="6">
        <v>163000000</v>
      </c>
      <c r="K89" s="6">
        <v>0</v>
      </c>
      <c r="L89" s="6">
        <v>94324349</v>
      </c>
      <c r="M89" s="6">
        <v>0</v>
      </c>
      <c r="N89" s="6">
        <v>35385399</v>
      </c>
      <c r="O89" s="5">
        <v>0.38</v>
      </c>
    </row>
    <row r="90" spans="1:15" x14ac:dyDescent="0.25">
      <c r="A90" s="4" t="s">
        <v>2442</v>
      </c>
      <c r="B90" s="4" t="s">
        <v>334</v>
      </c>
      <c r="C90" s="7" t="s">
        <v>2537</v>
      </c>
      <c r="D90" s="7" t="s">
        <v>332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5">
        <v>0</v>
      </c>
    </row>
    <row r="91" spans="1:15" x14ac:dyDescent="0.25">
      <c r="A91" s="4" t="s">
        <v>2442</v>
      </c>
      <c r="B91" s="4" t="s">
        <v>331</v>
      </c>
      <c r="C91" s="7" t="s">
        <v>2536</v>
      </c>
      <c r="D91" s="7" t="s">
        <v>329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2442</v>
      </c>
      <c r="B92" s="4" t="s">
        <v>328</v>
      </c>
      <c r="C92" s="7" t="s">
        <v>2535</v>
      </c>
      <c r="D92" s="7" t="s">
        <v>326</v>
      </c>
      <c r="E92" s="6">
        <v>13000000</v>
      </c>
      <c r="F92" s="6">
        <v>0</v>
      </c>
      <c r="G92" s="6">
        <v>0</v>
      </c>
      <c r="H92" s="6">
        <v>13000000</v>
      </c>
      <c r="I92" s="6">
        <v>0</v>
      </c>
      <c r="J92" s="6">
        <v>13000000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2442</v>
      </c>
      <c r="B93" s="4" t="s">
        <v>325</v>
      </c>
      <c r="C93" s="7" t="s">
        <v>2534</v>
      </c>
      <c r="D93" s="7" t="s">
        <v>323</v>
      </c>
      <c r="E93" s="6">
        <v>37500000</v>
      </c>
      <c r="F93" s="6">
        <v>0</v>
      </c>
      <c r="G93" s="6">
        <v>-2481978</v>
      </c>
      <c r="H93" s="6">
        <v>35018022</v>
      </c>
      <c r="I93" s="6">
        <v>0</v>
      </c>
      <c r="J93" s="6">
        <v>35018022</v>
      </c>
      <c r="K93" s="6">
        <v>19440</v>
      </c>
      <c r="L93" s="6">
        <v>15512862</v>
      </c>
      <c r="M93" s="6">
        <v>19440</v>
      </c>
      <c r="N93" s="6">
        <v>15512862</v>
      </c>
      <c r="O93" s="5">
        <v>1</v>
      </c>
    </row>
    <row r="94" spans="1:15" x14ac:dyDescent="0.25">
      <c r="A94" s="4" t="s">
        <v>2442</v>
      </c>
      <c r="B94" s="4" t="s">
        <v>322</v>
      </c>
      <c r="C94" s="7" t="s">
        <v>2533</v>
      </c>
      <c r="D94" s="7" t="s">
        <v>87</v>
      </c>
      <c r="E94" s="6">
        <v>0</v>
      </c>
      <c r="F94" s="6">
        <v>0</v>
      </c>
      <c r="G94" s="6">
        <v>6138022</v>
      </c>
      <c r="H94" s="6">
        <v>6138022</v>
      </c>
      <c r="I94" s="6">
        <v>0</v>
      </c>
      <c r="J94" s="6">
        <v>6138022</v>
      </c>
      <c r="K94" s="6">
        <v>0</v>
      </c>
      <c r="L94" s="6">
        <v>6138022</v>
      </c>
      <c r="M94" s="6">
        <v>0</v>
      </c>
      <c r="N94" s="6">
        <v>6138022</v>
      </c>
      <c r="O94" s="5">
        <v>1</v>
      </c>
    </row>
    <row r="95" spans="1:15" x14ac:dyDescent="0.25">
      <c r="A95" s="4" t="s">
        <v>2442</v>
      </c>
      <c r="B95" s="4" t="s">
        <v>320</v>
      </c>
      <c r="C95" s="7" t="s">
        <v>2532</v>
      </c>
      <c r="D95" s="7" t="s">
        <v>318</v>
      </c>
      <c r="E95" s="6">
        <v>30000000</v>
      </c>
      <c r="F95" s="6">
        <v>0</v>
      </c>
      <c r="G95" s="6">
        <v>-7500000</v>
      </c>
      <c r="H95" s="6">
        <v>22500000</v>
      </c>
      <c r="I95" s="6">
        <v>0</v>
      </c>
      <c r="J95" s="6">
        <v>22500000</v>
      </c>
      <c r="K95" s="6">
        <v>19440</v>
      </c>
      <c r="L95" s="6">
        <v>6337719</v>
      </c>
      <c r="M95" s="6">
        <v>19440</v>
      </c>
      <c r="N95" s="6">
        <v>6337719</v>
      </c>
      <c r="O95" s="5">
        <v>1</v>
      </c>
    </row>
    <row r="96" spans="1:15" x14ac:dyDescent="0.25">
      <c r="A96" s="4" t="s">
        <v>2442</v>
      </c>
      <c r="B96" s="4" t="s">
        <v>317</v>
      </c>
      <c r="C96" s="7" t="s">
        <v>2531</v>
      </c>
      <c r="D96" s="7" t="s">
        <v>1032</v>
      </c>
      <c r="E96" s="6">
        <v>5000000</v>
      </c>
      <c r="F96" s="6">
        <v>0</v>
      </c>
      <c r="G96" s="6">
        <v>-1200000</v>
      </c>
      <c r="H96" s="6">
        <v>3800000</v>
      </c>
      <c r="I96" s="6">
        <v>0</v>
      </c>
      <c r="J96" s="6">
        <v>3800000</v>
      </c>
      <c r="K96" s="6">
        <v>0</v>
      </c>
      <c r="L96" s="6">
        <v>459721</v>
      </c>
      <c r="M96" s="6">
        <v>0</v>
      </c>
      <c r="N96" s="6">
        <v>459721</v>
      </c>
      <c r="O96" s="5">
        <v>1</v>
      </c>
    </row>
    <row r="97" spans="1:15" x14ac:dyDescent="0.25">
      <c r="A97" s="4" t="s">
        <v>2442</v>
      </c>
      <c r="B97" s="4" t="s">
        <v>314</v>
      </c>
      <c r="C97" s="7" t="s">
        <v>2530</v>
      </c>
      <c r="D97" s="7" t="s">
        <v>1031</v>
      </c>
      <c r="E97" s="6">
        <v>2500000</v>
      </c>
      <c r="F97" s="6">
        <v>0</v>
      </c>
      <c r="G97" s="6">
        <v>80000</v>
      </c>
      <c r="H97" s="6">
        <v>2580000</v>
      </c>
      <c r="I97" s="6">
        <v>0</v>
      </c>
      <c r="J97" s="6">
        <v>2580000</v>
      </c>
      <c r="K97" s="6">
        <v>0</v>
      </c>
      <c r="L97" s="6">
        <v>2577400</v>
      </c>
      <c r="M97" s="6">
        <v>0</v>
      </c>
      <c r="N97" s="6">
        <v>2577400</v>
      </c>
      <c r="O97" s="5">
        <v>1</v>
      </c>
    </row>
    <row r="98" spans="1:15" x14ac:dyDescent="0.25">
      <c r="A98" s="4" t="s">
        <v>2442</v>
      </c>
      <c r="B98" s="4" t="s">
        <v>311</v>
      </c>
      <c r="C98" s="7" t="s">
        <v>2529</v>
      </c>
      <c r="D98" s="7" t="s">
        <v>309</v>
      </c>
      <c r="E98" s="6">
        <v>2500000</v>
      </c>
      <c r="F98" s="6">
        <v>0</v>
      </c>
      <c r="G98" s="6">
        <v>80000</v>
      </c>
      <c r="H98" s="6">
        <v>2580000</v>
      </c>
      <c r="I98" s="6">
        <v>0</v>
      </c>
      <c r="J98" s="6">
        <v>2580000</v>
      </c>
      <c r="K98" s="6">
        <v>0</v>
      </c>
      <c r="L98" s="6">
        <v>2577400</v>
      </c>
      <c r="M98" s="6">
        <v>0</v>
      </c>
      <c r="N98" s="6">
        <v>2577400</v>
      </c>
      <c r="O98" s="5">
        <v>1</v>
      </c>
    </row>
    <row r="99" spans="1:15" x14ac:dyDescent="0.25">
      <c r="A99" s="4" t="s">
        <v>2442</v>
      </c>
      <c r="B99" s="4" t="s">
        <v>308</v>
      </c>
      <c r="C99" s="7" t="s">
        <v>2528</v>
      </c>
      <c r="D99" s="7" t="s">
        <v>306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5">
        <v>0</v>
      </c>
    </row>
    <row r="100" spans="1:15" x14ac:dyDescent="0.25">
      <c r="A100" s="4" t="s">
        <v>2442</v>
      </c>
      <c r="B100" s="4" t="s">
        <v>305</v>
      </c>
      <c r="C100" s="7" t="s">
        <v>2527</v>
      </c>
      <c r="D100" s="7" t="s">
        <v>303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2442</v>
      </c>
      <c r="B101" s="4" t="s">
        <v>302</v>
      </c>
      <c r="C101" s="7" t="s">
        <v>2526</v>
      </c>
      <c r="D101" s="7" t="s">
        <v>300</v>
      </c>
      <c r="E101" s="6">
        <v>680000000</v>
      </c>
      <c r="F101" s="6">
        <v>0</v>
      </c>
      <c r="G101" s="6">
        <v>878166215</v>
      </c>
      <c r="H101" s="6">
        <v>1558166215</v>
      </c>
      <c r="I101" s="6">
        <v>0</v>
      </c>
      <c r="J101" s="6">
        <v>1558166215</v>
      </c>
      <c r="K101" s="6">
        <v>-11670567</v>
      </c>
      <c r="L101" s="6">
        <v>1546086094</v>
      </c>
      <c r="M101" s="6">
        <v>28472154</v>
      </c>
      <c r="N101" s="6">
        <v>1420903985</v>
      </c>
      <c r="O101" s="5">
        <v>0.92</v>
      </c>
    </row>
    <row r="102" spans="1:15" x14ac:dyDescent="0.25">
      <c r="A102" s="4" t="s">
        <v>2442</v>
      </c>
      <c r="B102" s="4" t="s">
        <v>299</v>
      </c>
      <c r="C102" s="7" t="s">
        <v>298</v>
      </c>
      <c r="D102" s="7" t="s">
        <v>696</v>
      </c>
      <c r="E102" s="6">
        <v>600000000</v>
      </c>
      <c r="F102" s="6">
        <v>0</v>
      </c>
      <c r="G102" s="6">
        <v>893562650</v>
      </c>
      <c r="H102" s="6">
        <v>1493562650</v>
      </c>
      <c r="I102" s="6">
        <v>0</v>
      </c>
      <c r="J102" s="6">
        <v>1493562650</v>
      </c>
      <c r="K102" s="6">
        <v>-11670567</v>
      </c>
      <c r="L102" s="6">
        <v>1481673965</v>
      </c>
      <c r="M102" s="6">
        <v>365602</v>
      </c>
      <c r="N102" s="6">
        <v>1377470193</v>
      </c>
      <c r="O102" s="5">
        <v>0.93</v>
      </c>
    </row>
    <row r="103" spans="1:15" x14ac:dyDescent="0.25">
      <c r="A103" s="4" t="s">
        <v>2442</v>
      </c>
      <c r="B103" s="4" t="s">
        <v>296</v>
      </c>
      <c r="C103" s="7" t="s">
        <v>295</v>
      </c>
      <c r="D103" s="7" t="s">
        <v>695</v>
      </c>
      <c r="E103" s="6">
        <v>80000000</v>
      </c>
      <c r="F103" s="6">
        <v>0</v>
      </c>
      <c r="G103" s="6">
        <v>-15396435</v>
      </c>
      <c r="H103" s="6">
        <v>64603565</v>
      </c>
      <c r="I103" s="6">
        <v>0</v>
      </c>
      <c r="J103" s="6">
        <v>64603565</v>
      </c>
      <c r="K103" s="6">
        <v>0</v>
      </c>
      <c r="L103" s="6">
        <v>64412129</v>
      </c>
      <c r="M103" s="6">
        <v>28106552</v>
      </c>
      <c r="N103" s="6">
        <v>43433792</v>
      </c>
      <c r="O103" s="5">
        <v>0.67</v>
      </c>
    </row>
    <row r="104" spans="1:15" x14ac:dyDescent="0.25">
      <c r="A104" s="4" t="s">
        <v>2442</v>
      </c>
      <c r="B104" s="4" t="s">
        <v>293</v>
      </c>
      <c r="C104" s="7" t="s">
        <v>2525</v>
      </c>
      <c r="D104" s="7" t="s">
        <v>291</v>
      </c>
      <c r="E104" s="6">
        <v>25378000000</v>
      </c>
      <c r="F104" s="6">
        <v>4736000000</v>
      </c>
      <c r="G104" s="6">
        <v>7236000000</v>
      </c>
      <c r="H104" s="6">
        <v>32614000000</v>
      </c>
      <c r="I104" s="6">
        <v>0</v>
      </c>
      <c r="J104" s="6">
        <v>32614000000</v>
      </c>
      <c r="K104" s="6">
        <v>1803866556</v>
      </c>
      <c r="L104" s="6">
        <v>24153072544</v>
      </c>
      <c r="M104" s="6">
        <v>2334131784</v>
      </c>
      <c r="N104" s="6">
        <v>18810254317</v>
      </c>
      <c r="O104" s="5">
        <v>0.78</v>
      </c>
    </row>
    <row r="105" spans="1:15" x14ac:dyDescent="0.25">
      <c r="A105" s="4" t="s">
        <v>2442</v>
      </c>
      <c r="B105" s="4" t="s">
        <v>290</v>
      </c>
      <c r="C105" s="7" t="s">
        <v>2524</v>
      </c>
      <c r="D105" s="7" t="s">
        <v>692</v>
      </c>
      <c r="E105" s="6">
        <v>25378000000</v>
      </c>
      <c r="F105" s="6">
        <v>4736000000</v>
      </c>
      <c r="G105" s="6">
        <v>7236000000</v>
      </c>
      <c r="H105" s="6">
        <v>32614000000</v>
      </c>
      <c r="I105" s="6">
        <v>0</v>
      </c>
      <c r="J105" s="6">
        <v>32614000000</v>
      </c>
      <c r="K105" s="6">
        <v>1803866556</v>
      </c>
      <c r="L105" s="6">
        <v>24153072544</v>
      </c>
      <c r="M105" s="6">
        <v>2334131784</v>
      </c>
      <c r="N105" s="6">
        <v>18810254317</v>
      </c>
      <c r="O105" s="5">
        <v>0.78</v>
      </c>
    </row>
    <row r="106" spans="1:15" x14ac:dyDescent="0.25">
      <c r="A106" s="4" t="s">
        <v>2442</v>
      </c>
      <c r="B106" s="4" t="s">
        <v>287</v>
      </c>
      <c r="C106" s="7" t="s">
        <v>2523</v>
      </c>
      <c r="D106" s="7" t="s">
        <v>285</v>
      </c>
      <c r="E106" s="6">
        <v>6310148753</v>
      </c>
      <c r="F106" s="6">
        <v>-331652016</v>
      </c>
      <c r="G106" s="6">
        <v>-275652016</v>
      </c>
      <c r="H106" s="6">
        <v>6034496737</v>
      </c>
      <c r="I106" s="6">
        <v>0</v>
      </c>
      <c r="J106" s="6">
        <v>6034496737</v>
      </c>
      <c r="K106" s="6">
        <v>375912312</v>
      </c>
      <c r="L106" s="6">
        <v>3651064545</v>
      </c>
      <c r="M106" s="6">
        <v>375912312</v>
      </c>
      <c r="N106" s="6">
        <v>3651064545</v>
      </c>
      <c r="O106" s="5">
        <v>1</v>
      </c>
    </row>
    <row r="107" spans="1:15" x14ac:dyDescent="0.25">
      <c r="A107" s="4" t="s">
        <v>2442</v>
      </c>
      <c r="B107" s="4" t="s">
        <v>284</v>
      </c>
      <c r="C107" s="7" t="s">
        <v>2522</v>
      </c>
      <c r="D107" s="7" t="s">
        <v>689</v>
      </c>
      <c r="E107" s="6">
        <v>4896295000</v>
      </c>
      <c r="F107" s="6">
        <v>-344000000</v>
      </c>
      <c r="G107" s="6">
        <v>-288000000</v>
      </c>
      <c r="H107" s="6">
        <v>4608295000</v>
      </c>
      <c r="I107" s="6">
        <v>0</v>
      </c>
      <c r="J107" s="6">
        <v>4608295000</v>
      </c>
      <c r="K107" s="6">
        <v>289687914</v>
      </c>
      <c r="L107" s="6">
        <v>2909142797</v>
      </c>
      <c r="M107" s="6">
        <v>289687914</v>
      </c>
      <c r="N107" s="6">
        <v>2909142797</v>
      </c>
      <c r="O107" s="5">
        <v>1</v>
      </c>
    </row>
    <row r="108" spans="1:15" x14ac:dyDescent="0.25">
      <c r="A108" s="4" t="s">
        <v>2442</v>
      </c>
      <c r="B108" s="4" t="s">
        <v>281</v>
      </c>
      <c r="C108" s="7" t="s">
        <v>2521</v>
      </c>
      <c r="D108" s="7" t="s">
        <v>279</v>
      </c>
      <c r="E108" s="6">
        <v>3005000000</v>
      </c>
      <c r="F108" s="6">
        <v>-190000000</v>
      </c>
      <c r="G108" s="6">
        <v>-190000000</v>
      </c>
      <c r="H108" s="6">
        <v>2815000000</v>
      </c>
      <c r="I108" s="6">
        <v>0</v>
      </c>
      <c r="J108" s="6">
        <v>2815000000</v>
      </c>
      <c r="K108" s="6">
        <v>216850518</v>
      </c>
      <c r="L108" s="6">
        <v>1900887148</v>
      </c>
      <c r="M108" s="6">
        <v>216850518</v>
      </c>
      <c r="N108" s="6">
        <v>1900887148</v>
      </c>
      <c r="O108" s="5">
        <v>1</v>
      </c>
    </row>
    <row r="109" spans="1:15" x14ac:dyDescent="0.25">
      <c r="A109" s="4" t="s">
        <v>2442</v>
      </c>
      <c r="B109" s="4" t="s">
        <v>278</v>
      </c>
      <c r="C109" s="7" t="s">
        <v>2520</v>
      </c>
      <c r="D109" s="7" t="s">
        <v>276</v>
      </c>
      <c r="E109" s="6">
        <v>40361000</v>
      </c>
      <c r="F109" s="6">
        <v>0</v>
      </c>
      <c r="G109" s="6">
        <v>0</v>
      </c>
      <c r="H109" s="6">
        <v>40361000</v>
      </c>
      <c r="I109" s="6">
        <v>0</v>
      </c>
      <c r="J109" s="6">
        <v>40361000</v>
      </c>
      <c r="K109" s="6">
        <v>3384648</v>
      </c>
      <c r="L109" s="6">
        <v>27952755</v>
      </c>
      <c r="M109" s="6">
        <v>3384648</v>
      </c>
      <c r="N109" s="6">
        <v>27952755</v>
      </c>
      <c r="O109" s="5">
        <v>1</v>
      </c>
    </row>
    <row r="110" spans="1:15" ht="21" x14ac:dyDescent="0.25">
      <c r="A110" s="4" t="s">
        <v>2442</v>
      </c>
      <c r="B110" s="4" t="s">
        <v>275</v>
      </c>
      <c r="C110" s="7" t="s">
        <v>2519</v>
      </c>
      <c r="D110" s="7" t="s">
        <v>273</v>
      </c>
      <c r="E110" s="6">
        <v>39612000</v>
      </c>
      <c r="F110" s="6">
        <v>0</v>
      </c>
      <c r="G110" s="6">
        <v>0</v>
      </c>
      <c r="H110" s="6">
        <v>39612000</v>
      </c>
      <c r="I110" s="6">
        <v>0</v>
      </c>
      <c r="J110" s="6">
        <v>39612000</v>
      </c>
      <c r="K110" s="6">
        <v>3760635</v>
      </c>
      <c r="L110" s="6">
        <v>22221993</v>
      </c>
      <c r="M110" s="6">
        <v>3760635</v>
      </c>
      <c r="N110" s="6">
        <v>22221993</v>
      </c>
      <c r="O110" s="5">
        <v>1</v>
      </c>
    </row>
    <row r="111" spans="1:15" x14ac:dyDescent="0.25">
      <c r="A111" s="4" t="s">
        <v>2442</v>
      </c>
      <c r="B111" s="4" t="s">
        <v>272</v>
      </c>
      <c r="C111" s="7" t="s">
        <v>2518</v>
      </c>
      <c r="D111" s="7" t="s">
        <v>270</v>
      </c>
      <c r="E111" s="6">
        <v>8100000</v>
      </c>
      <c r="F111" s="6">
        <v>0</v>
      </c>
      <c r="G111" s="6">
        <v>0</v>
      </c>
      <c r="H111" s="6">
        <v>8100000</v>
      </c>
      <c r="I111" s="6">
        <v>0</v>
      </c>
      <c r="J111" s="6">
        <v>8100000</v>
      </c>
      <c r="K111" s="6">
        <v>370000</v>
      </c>
      <c r="L111" s="6">
        <v>3559646</v>
      </c>
      <c r="M111" s="6">
        <v>370000</v>
      </c>
      <c r="N111" s="6">
        <v>3559646</v>
      </c>
      <c r="O111" s="5">
        <v>1</v>
      </c>
    </row>
    <row r="112" spans="1:15" x14ac:dyDescent="0.25">
      <c r="A112" s="4" t="s">
        <v>2442</v>
      </c>
      <c r="B112" s="4" t="s">
        <v>269</v>
      </c>
      <c r="C112" s="7" t="s">
        <v>2517</v>
      </c>
      <c r="D112" s="7" t="s">
        <v>683</v>
      </c>
      <c r="E112" s="6">
        <v>8232000</v>
      </c>
      <c r="F112" s="6">
        <v>0</v>
      </c>
      <c r="G112" s="6">
        <v>0</v>
      </c>
      <c r="H112" s="6">
        <v>8232000</v>
      </c>
      <c r="I112" s="6">
        <v>0</v>
      </c>
      <c r="J112" s="6">
        <v>8232000</v>
      </c>
      <c r="K112" s="6">
        <v>610475</v>
      </c>
      <c r="L112" s="6">
        <v>5497976</v>
      </c>
      <c r="M112" s="6">
        <v>610475</v>
      </c>
      <c r="N112" s="6">
        <v>5497976</v>
      </c>
      <c r="O112" s="5">
        <v>1</v>
      </c>
    </row>
    <row r="113" spans="1:15" x14ac:dyDescent="0.25">
      <c r="A113" s="4" t="s">
        <v>2442</v>
      </c>
      <c r="B113" s="4" t="s">
        <v>266</v>
      </c>
      <c r="C113" s="7" t="s">
        <v>2516</v>
      </c>
      <c r="D113" s="7" t="s">
        <v>264</v>
      </c>
      <c r="E113" s="6">
        <v>94104000</v>
      </c>
      <c r="F113" s="6">
        <v>0</v>
      </c>
      <c r="G113" s="6">
        <v>0</v>
      </c>
      <c r="H113" s="6">
        <v>94104000</v>
      </c>
      <c r="I113" s="6">
        <v>0</v>
      </c>
      <c r="J113" s="6">
        <v>94104000</v>
      </c>
      <c r="K113" s="6">
        <v>3875103</v>
      </c>
      <c r="L113" s="6">
        <v>56327880</v>
      </c>
      <c r="M113" s="6">
        <v>3875103</v>
      </c>
      <c r="N113" s="6">
        <v>56327880</v>
      </c>
      <c r="O113" s="5">
        <v>1</v>
      </c>
    </row>
    <row r="114" spans="1:15" x14ac:dyDescent="0.25">
      <c r="A114" s="4" t="s">
        <v>2442</v>
      </c>
      <c r="B114" s="4" t="s">
        <v>263</v>
      </c>
      <c r="C114" s="7" t="s">
        <v>2515</v>
      </c>
      <c r="D114" s="7" t="s">
        <v>261</v>
      </c>
      <c r="E114" s="6">
        <v>412000000</v>
      </c>
      <c r="F114" s="6">
        <v>-87000000</v>
      </c>
      <c r="G114" s="6">
        <v>-87000000</v>
      </c>
      <c r="H114" s="6">
        <v>325000000</v>
      </c>
      <c r="I114" s="6">
        <v>0</v>
      </c>
      <c r="J114" s="6">
        <v>325000000</v>
      </c>
      <c r="K114" s="6">
        <v>0</v>
      </c>
      <c r="L114" s="6">
        <v>325000000</v>
      </c>
      <c r="M114" s="6">
        <v>0</v>
      </c>
      <c r="N114" s="6">
        <v>325000000</v>
      </c>
      <c r="O114" s="5">
        <v>1</v>
      </c>
    </row>
    <row r="115" spans="1:15" x14ac:dyDescent="0.25">
      <c r="A115" s="4" t="s">
        <v>2442</v>
      </c>
      <c r="B115" s="4" t="s">
        <v>260</v>
      </c>
      <c r="C115" s="7" t="s">
        <v>2514</v>
      </c>
      <c r="D115" s="7" t="s">
        <v>258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</row>
    <row r="116" spans="1:15" x14ac:dyDescent="0.25">
      <c r="A116" s="4" t="s">
        <v>2442</v>
      </c>
      <c r="B116" s="4" t="s">
        <v>257</v>
      </c>
      <c r="C116" s="7" t="s">
        <v>2513</v>
      </c>
      <c r="D116" s="7" t="s">
        <v>255</v>
      </c>
      <c r="E116" s="6">
        <v>371956000</v>
      </c>
      <c r="F116" s="6">
        <v>0</v>
      </c>
      <c r="G116" s="6">
        <v>0</v>
      </c>
      <c r="H116" s="6">
        <v>371956000</v>
      </c>
      <c r="I116" s="6">
        <v>0</v>
      </c>
      <c r="J116" s="6">
        <v>371956000</v>
      </c>
      <c r="K116" s="6">
        <v>3809575</v>
      </c>
      <c r="L116" s="6">
        <v>9444675</v>
      </c>
      <c r="M116" s="6">
        <v>3809575</v>
      </c>
      <c r="N116" s="6">
        <v>9444675</v>
      </c>
      <c r="O116" s="5">
        <v>1</v>
      </c>
    </row>
    <row r="117" spans="1:15" x14ac:dyDescent="0.25">
      <c r="A117" s="4" t="s">
        <v>2442</v>
      </c>
      <c r="B117" s="4" t="s">
        <v>254</v>
      </c>
      <c r="C117" s="7" t="s">
        <v>2512</v>
      </c>
      <c r="D117" s="7" t="s">
        <v>252</v>
      </c>
      <c r="E117" s="6">
        <v>175000000</v>
      </c>
      <c r="F117" s="6">
        <v>0</v>
      </c>
      <c r="G117" s="6">
        <v>0</v>
      </c>
      <c r="H117" s="6">
        <v>175000000</v>
      </c>
      <c r="I117" s="6">
        <v>0</v>
      </c>
      <c r="J117" s="6">
        <v>175000000</v>
      </c>
      <c r="K117" s="6">
        <v>5979749</v>
      </c>
      <c r="L117" s="6">
        <v>70813023</v>
      </c>
      <c r="M117" s="6">
        <v>5979749</v>
      </c>
      <c r="N117" s="6">
        <v>70813023</v>
      </c>
      <c r="O117" s="5">
        <v>1</v>
      </c>
    </row>
    <row r="118" spans="1:15" x14ac:dyDescent="0.25">
      <c r="A118" s="4" t="s">
        <v>2442</v>
      </c>
      <c r="B118" s="4" t="s">
        <v>251</v>
      </c>
      <c r="C118" s="7" t="s">
        <v>2511</v>
      </c>
      <c r="D118" s="7" t="s">
        <v>249</v>
      </c>
      <c r="E118" s="6">
        <v>534000000</v>
      </c>
      <c r="F118" s="6">
        <v>-25000000</v>
      </c>
      <c r="G118" s="6">
        <v>-25000000</v>
      </c>
      <c r="H118" s="6">
        <v>509000000</v>
      </c>
      <c r="I118" s="6">
        <v>0</v>
      </c>
      <c r="J118" s="6">
        <v>509000000</v>
      </c>
      <c r="K118" s="6">
        <v>38665282</v>
      </c>
      <c r="L118" s="6">
        <v>343743026</v>
      </c>
      <c r="M118" s="6">
        <v>38665282</v>
      </c>
      <c r="N118" s="6">
        <v>343743026</v>
      </c>
      <c r="O118" s="5">
        <v>1</v>
      </c>
    </row>
    <row r="119" spans="1:15" x14ac:dyDescent="0.25">
      <c r="A119" s="4" t="s">
        <v>2442</v>
      </c>
      <c r="B119" s="4" t="s">
        <v>248</v>
      </c>
      <c r="C119" s="7" t="s">
        <v>2510</v>
      </c>
      <c r="D119" s="7" t="s">
        <v>246</v>
      </c>
      <c r="E119" s="6">
        <v>143111000</v>
      </c>
      <c r="F119" s="6">
        <v>-43000000</v>
      </c>
      <c r="G119" s="6">
        <v>-43000000</v>
      </c>
      <c r="H119" s="6">
        <v>100111000</v>
      </c>
      <c r="I119" s="6">
        <v>0</v>
      </c>
      <c r="J119" s="6">
        <v>100111000</v>
      </c>
      <c r="K119" s="6">
        <v>7294009</v>
      </c>
      <c r="L119" s="6">
        <v>64454042</v>
      </c>
      <c r="M119" s="6">
        <v>7294009</v>
      </c>
      <c r="N119" s="6">
        <v>64454042</v>
      </c>
      <c r="O119" s="5">
        <v>1</v>
      </c>
    </row>
    <row r="120" spans="1:15" x14ac:dyDescent="0.25">
      <c r="A120" s="4" t="s">
        <v>2442</v>
      </c>
      <c r="B120" s="4" t="s">
        <v>245</v>
      </c>
      <c r="C120" s="7" t="s">
        <v>2509</v>
      </c>
      <c r="D120" s="7" t="s">
        <v>243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</row>
    <row r="121" spans="1:15" x14ac:dyDescent="0.25">
      <c r="A121" s="4" t="s">
        <v>2442</v>
      </c>
      <c r="B121" s="4" t="s">
        <v>242</v>
      </c>
      <c r="C121" s="7" t="s">
        <v>2508</v>
      </c>
      <c r="D121" s="7" t="s">
        <v>240</v>
      </c>
      <c r="E121" s="6">
        <v>7175000</v>
      </c>
      <c r="F121" s="6">
        <v>1000000</v>
      </c>
      <c r="G121" s="6">
        <v>1000000</v>
      </c>
      <c r="H121" s="6">
        <v>8175000</v>
      </c>
      <c r="I121" s="6">
        <v>0</v>
      </c>
      <c r="J121" s="6">
        <v>8175000</v>
      </c>
      <c r="K121" s="6">
        <v>614505</v>
      </c>
      <c r="L121" s="6">
        <v>5504940</v>
      </c>
      <c r="M121" s="6">
        <v>614505</v>
      </c>
      <c r="N121" s="6">
        <v>5504940</v>
      </c>
      <c r="O121" s="5">
        <v>1</v>
      </c>
    </row>
    <row r="122" spans="1:15" x14ac:dyDescent="0.25">
      <c r="A122" s="4" t="s">
        <v>2442</v>
      </c>
      <c r="B122" s="4" t="s">
        <v>239</v>
      </c>
      <c r="C122" s="7" t="s">
        <v>2507</v>
      </c>
      <c r="D122" s="7" t="s">
        <v>237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</row>
    <row r="123" spans="1:15" x14ac:dyDescent="0.25">
      <c r="A123" s="4" t="s">
        <v>2442</v>
      </c>
      <c r="B123" s="4" t="s">
        <v>236</v>
      </c>
      <c r="C123" s="7" t="s">
        <v>2506</v>
      </c>
      <c r="D123" s="7" t="s">
        <v>234</v>
      </c>
      <c r="E123" s="6">
        <v>0</v>
      </c>
      <c r="F123" s="6">
        <v>0</v>
      </c>
      <c r="G123" s="6">
        <v>40000000</v>
      </c>
      <c r="H123" s="6">
        <v>40000000</v>
      </c>
      <c r="I123" s="6">
        <v>0</v>
      </c>
      <c r="J123" s="6">
        <v>40000000</v>
      </c>
      <c r="K123" s="6">
        <v>3922712</v>
      </c>
      <c r="L123" s="6">
        <v>16199992</v>
      </c>
      <c r="M123" s="6">
        <v>3922712</v>
      </c>
      <c r="N123" s="6">
        <v>16199992</v>
      </c>
      <c r="O123" s="5">
        <v>1</v>
      </c>
    </row>
    <row r="124" spans="1:15" x14ac:dyDescent="0.25">
      <c r="A124" s="4" t="s">
        <v>2442</v>
      </c>
      <c r="B124" s="4" t="s">
        <v>233</v>
      </c>
      <c r="C124" s="7" t="s">
        <v>2505</v>
      </c>
      <c r="D124" s="7" t="s">
        <v>231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</row>
    <row r="125" spans="1:15" x14ac:dyDescent="0.25">
      <c r="A125" s="4" t="s">
        <v>2442</v>
      </c>
      <c r="B125" s="4" t="s">
        <v>230</v>
      </c>
      <c r="C125" s="7" t="s">
        <v>2504</v>
      </c>
      <c r="D125" s="7" t="s">
        <v>228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2442</v>
      </c>
      <c r="B126" s="4" t="s">
        <v>227</v>
      </c>
      <c r="C126" s="7" t="s">
        <v>2503</v>
      </c>
      <c r="D126" s="7" t="s">
        <v>225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2442</v>
      </c>
      <c r="B127" s="4" t="s">
        <v>224</v>
      </c>
      <c r="C127" s="7" t="s">
        <v>668</v>
      </c>
      <c r="D127" s="7" t="s">
        <v>222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5">
        <v>0</v>
      </c>
    </row>
    <row r="128" spans="1:15" x14ac:dyDescent="0.25">
      <c r="A128" s="4" t="s">
        <v>2442</v>
      </c>
      <c r="B128" s="4" t="s">
        <v>221</v>
      </c>
      <c r="C128" s="7" t="s">
        <v>667</v>
      </c>
      <c r="D128" s="7" t="s">
        <v>219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5">
        <v>0</v>
      </c>
    </row>
    <row r="129" spans="1:15" x14ac:dyDescent="0.25">
      <c r="A129" s="4" t="s">
        <v>2442</v>
      </c>
      <c r="B129" s="4" t="s">
        <v>218</v>
      </c>
      <c r="C129" s="7" t="s">
        <v>666</v>
      </c>
      <c r="D129" s="7" t="s">
        <v>216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2442</v>
      </c>
      <c r="B130" s="4" t="s">
        <v>215</v>
      </c>
      <c r="C130" s="7" t="s">
        <v>2502</v>
      </c>
      <c r="D130" s="7" t="s">
        <v>213</v>
      </c>
      <c r="E130" s="6">
        <v>16644000</v>
      </c>
      <c r="F130" s="6">
        <v>0</v>
      </c>
      <c r="G130" s="6">
        <v>0</v>
      </c>
      <c r="H130" s="6">
        <v>16644000</v>
      </c>
      <c r="I130" s="6">
        <v>0</v>
      </c>
      <c r="J130" s="6">
        <v>16644000</v>
      </c>
      <c r="K130" s="6">
        <v>550703</v>
      </c>
      <c r="L130" s="6">
        <v>6153708</v>
      </c>
      <c r="M130" s="6">
        <v>550703</v>
      </c>
      <c r="N130" s="6">
        <v>6153708</v>
      </c>
      <c r="O130" s="5">
        <v>1</v>
      </c>
    </row>
    <row r="131" spans="1:15" x14ac:dyDescent="0.25">
      <c r="A131" s="4" t="s">
        <v>2442</v>
      </c>
      <c r="B131" s="4" t="s">
        <v>212</v>
      </c>
      <c r="C131" s="7" t="s">
        <v>2501</v>
      </c>
      <c r="D131" s="7" t="s">
        <v>210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5">
        <v>0</v>
      </c>
    </row>
    <row r="132" spans="1:15" x14ac:dyDescent="0.25">
      <c r="A132" s="4" t="s">
        <v>2442</v>
      </c>
      <c r="B132" s="4" t="s">
        <v>209</v>
      </c>
      <c r="C132" s="7" t="s">
        <v>2500</v>
      </c>
      <c r="D132" s="7" t="s">
        <v>207</v>
      </c>
      <c r="E132" s="6">
        <v>41000000</v>
      </c>
      <c r="F132" s="6">
        <v>0</v>
      </c>
      <c r="G132" s="6">
        <v>16000000</v>
      </c>
      <c r="H132" s="6">
        <v>57000000</v>
      </c>
      <c r="I132" s="6">
        <v>0</v>
      </c>
      <c r="J132" s="6">
        <v>57000000</v>
      </c>
      <c r="K132" s="6">
        <v>0</v>
      </c>
      <c r="L132" s="6">
        <v>51381993</v>
      </c>
      <c r="M132" s="6">
        <v>0</v>
      </c>
      <c r="N132" s="6">
        <v>51381993</v>
      </c>
      <c r="O132" s="5">
        <v>1</v>
      </c>
    </row>
    <row r="133" spans="1:15" x14ac:dyDescent="0.25">
      <c r="A133" s="4" t="s">
        <v>2442</v>
      </c>
      <c r="B133" s="4" t="s">
        <v>206</v>
      </c>
      <c r="C133" s="7" t="s">
        <v>2499</v>
      </c>
      <c r="D133" s="7" t="s">
        <v>204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</row>
    <row r="134" spans="1:15" x14ac:dyDescent="0.25">
      <c r="A134" s="4" t="s">
        <v>2442</v>
      </c>
      <c r="B134" s="4" t="s">
        <v>203</v>
      </c>
      <c r="C134" s="7" t="s">
        <v>2498</v>
      </c>
      <c r="D134" s="7" t="s">
        <v>201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2442</v>
      </c>
      <c r="B135" s="4" t="s">
        <v>200</v>
      </c>
      <c r="C135" s="7" t="s">
        <v>2497</v>
      </c>
      <c r="D135" s="7" t="s">
        <v>198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2442</v>
      </c>
      <c r="B136" s="4" t="s">
        <v>197</v>
      </c>
      <c r="C136" s="7" t="s">
        <v>2496</v>
      </c>
      <c r="D136" s="7" t="s">
        <v>195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2442</v>
      </c>
      <c r="B137" s="4" t="s">
        <v>194</v>
      </c>
      <c r="C137" s="7" t="s">
        <v>2495</v>
      </c>
      <c r="D137" s="7" t="s">
        <v>192</v>
      </c>
      <c r="E137" s="6">
        <v>1413853753</v>
      </c>
      <c r="F137" s="6">
        <v>12347984</v>
      </c>
      <c r="G137" s="6">
        <v>12347984</v>
      </c>
      <c r="H137" s="6">
        <v>1426201737</v>
      </c>
      <c r="I137" s="6">
        <v>0</v>
      </c>
      <c r="J137" s="6">
        <v>1426201737</v>
      </c>
      <c r="K137" s="6">
        <v>86224398</v>
      </c>
      <c r="L137" s="6">
        <v>741921748</v>
      </c>
      <c r="M137" s="6">
        <v>86224398</v>
      </c>
      <c r="N137" s="6">
        <v>741921748</v>
      </c>
      <c r="O137" s="5">
        <v>1</v>
      </c>
    </row>
    <row r="138" spans="1:15" x14ac:dyDescent="0.25">
      <c r="A138" s="4" t="s">
        <v>2442</v>
      </c>
      <c r="B138" s="4" t="s">
        <v>191</v>
      </c>
      <c r="C138" s="7" t="s">
        <v>2494</v>
      </c>
      <c r="D138" s="7" t="s">
        <v>189</v>
      </c>
      <c r="E138" s="6">
        <v>996934753</v>
      </c>
      <c r="F138" s="6">
        <v>25964280</v>
      </c>
      <c r="G138" s="6">
        <v>25964280</v>
      </c>
      <c r="H138" s="6">
        <v>1022899033</v>
      </c>
      <c r="I138" s="6">
        <v>0</v>
      </c>
      <c r="J138" s="6">
        <v>1022899033</v>
      </c>
      <c r="K138" s="6">
        <v>57614098</v>
      </c>
      <c r="L138" s="6">
        <v>499074948</v>
      </c>
      <c r="M138" s="6">
        <v>57614098</v>
      </c>
      <c r="N138" s="6">
        <v>499074948</v>
      </c>
      <c r="O138" s="5">
        <v>1</v>
      </c>
    </row>
    <row r="139" spans="1:15" x14ac:dyDescent="0.25">
      <c r="A139" s="4" t="s">
        <v>2442</v>
      </c>
      <c r="B139" s="4" t="s">
        <v>188</v>
      </c>
      <c r="C139" s="7" t="s">
        <v>656</v>
      </c>
      <c r="D139" s="7" t="s">
        <v>655</v>
      </c>
      <c r="E139" s="6">
        <v>203837000</v>
      </c>
      <c r="F139" s="6">
        <v>59601024</v>
      </c>
      <c r="G139" s="6">
        <v>59601024</v>
      </c>
      <c r="H139" s="6">
        <v>263438024</v>
      </c>
      <c r="I139" s="6">
        <v>0</v>
      </c>
      <c r="J139" s="6">
        <v>263438024</v>
      </c>
      <c r="K139" s="6">
        <v>529698</v>
      </c>
      <c r="L139" s="6">
        <v>17707532</v>
      </c>
      <c r="M139" s="6">
        <v>529698</v>
      </c>
      <c r="N139" s="6">
        <v>17707532</v>
      </c>
      <c r="O139" s="5">
        <v>1</v>
      </c>
    </row>
    <row r="140" spans="1:15" x14ac:dyDescent="0.25">
      <c r="A140" s="4" t="s">
        <v>2442</v>
      </c>
      <c r="B140" s="4" t="s">
        <v>185</v>
      </c>
      <c r="C140" s="7" t="s">
        <v>654</v>
      </c>
      <c r="D140" s="7" t="s">
        <v>183</v>
      </c>
      <c r="E140" s="6">
        <v>207828000</v>
      </c>
      <c r="F140" s="6">
        <v>13351243</v>
      </c>
      <c r="G140" s="6">
        <v>13351243</v>
      </c>
      <c r="H140" s="6">
        <v>221179243</v>
      </c>
      <c r="I140" s="6">
        <v>0</v>
      </c>
      <c r="J140" s="6">
        <v>221179243</v>
      </c>
      <c r="K140" s="6">
        <v>16982100</v>
      </c>
      <c r="L140" s="6">
        <v>145388200</v>
      </c>
      <c r="M140" s="6">
        <v>16982100</v>
      </c>
      <c r="N140" s="6">
        <v>145388200</v>
      </c>
      <c r="O140" s="5">
        <v>1</v>
      </c>
    </row>
    <row r="141" spans="1:15" x14ac:dyDescent="0.25">
      <c r="A141" s="4" t="s">
        <v>2442</v>
      </c>
      <c r="B141" s="4" t="s">
        <v>182</v>
      </c>
      <c r="C141" s="7" t="s">
        <v>653</v>
      </c>
      <c r="D141" s="7" t="s">
        <v>180</v>
      </c>
      <c r="E141" s="6">
        <v>286072753</v>
      </c>
      <c r="F141" s="6">
        <v>4328002</v>
      </c>
      <c r="G141" s="6">
        <v>4328002</v>
      </c>
      <c r="H141" s="6">
        <v>290400755</v>
      </c>
      <c r="I141" s="6">
        <v>0</v>
      </c>
      <c r="J141" s="6">
        <v>290400755</v>
      </c>
      <c r="K141" s="6">
        <v>22881800</v>
      </c>
      <c r="L141" s="6">
        <v>186958600</v>
      </c>
      <c r="M141" s="6">
        <v>22881800</v>
      </c>
      <c r="N141" s="6">
        <v>186958600</v>
      </c>
      <c r="O141" s="5">
        <v>1</v>
      </c>
    </row>
    <row r="142" spans="1:15" x14ac:dyDescent="0.25">
      <c r="A142" s="4" t="s">
        <v>2442</v>
      </c>
      <c r="B142" s="4" t="s">
        <v>179</v>
      </c>
      <c r="C142" s="7" t="s">
        <v>652</v>
      </c>
      <c r="D142" s="7" t="s">
        <v>177</v>
      </c>
      <c r="E142" s="6">
        <v>120816000</v>
      </c>
      <c r="F142" s="6">
        <v>-51315989</v>
      </c>
      <c r="G142" s="6">
        <v>-51315989</v>
      </c>
      <c r="H142" s="6">
        <v>69500011</v>
      </c>
      <c r="I142" s="6">
        <v>0</v>
      </c>
      <c r="J142" s="6">
        <v>69500011</v>
      </c>
      <c r="K142" s="6">
        <v>6588900</v>
      </c>
      <c r="L142" s="6">
        <v>49589916</v>
      </c>
      <c r="M142" s="6">
        <v>6588900</v>
      </c>
      <c r="N142" s="6">
        <v>49589916</v>
      </c>
      <c r="O142" s="5">
        <v>1</v>
      </c>
    </row>
    <row r="143" spans="1:15" x14ac:dyDescent="0.25">
      <c r="A143" s="4" t="s">
        <v>2442</v>
      </c>
      <c r="B143" s="4" t="s">
        <v>176</v>
      </c>
      <c r="C143" s="7" t="s">
        <v>650</v>
      </c>
      <c r="D143" s="7" t="s">
        <v>174</v>
      </c>
      <c r="E143" s="6">
        <v>178381000</v>
      </c>
      <c r="F143" s="6">
        <v>0</v>
      </c>
      <c r="G143" s="6">
        <v>0</v>
      </c>
      <c r="H143" s="6">
        <v>178381000</v>
      </c>
      <c r="I143" s="6">
        <v>0</v>
      </c>
      <c r="J143" s="6">
        <v>178381000</v>
      </c>
      <c r="K143" s="6">
        <v>10631600</v>
      </c>
      <c r="L143" s="6">
        <v>99430700</v>
      </c>
      <c r="M143" s="6">
        <v>10631600</v>
      </c>
      <c r="N143" s="6">
        <v>99430700</v>
      </c>
      <c r="O143" s="5">
        <v>1</v>
      </c>
    </row>
    <row r="144" spans="1:15" x14ac:dyDescent="0.25">
      <c r="A144" s="4" t="s">
        <v>2442</v>
      </c>
      <c r="B144" s="4" t="s">
        <v>173</v>
      </c>
      <c r="C144" s="7" t="s">
        <v>2493</v>
      </c>
      <c r="D144" s="7" t="s">
        <v>171</v>
      </c>
      <c r="E144" s="6">
        <v>416919000</v>
      </c>
      <c r="F144" s="6">
        <v>-13616296</v>
      </c>
      <c r="G144" s="6">
        <v>-13616296</v>
      </c>
      <c r="H144" s="6">
        <v>403302704</v>
      </c>
      <c r="I144" s="6">
        <v>0</v>
      </c>
      <c r="J144" s="6">
        <v>403302704</v>
      </c>
      <c r="K144" s="6">
        <v>28610300</v>
      </c>
      <c r="L144" s="6">
        <v>242846800</v>
      </c>
      <c r="M144" s="6">
        <v>28610300</v>
      </c>
      <c r="N144" s="6">
        <v>242846800</v>
      </c>
      <c r="O144" s="5">
        <v>1</v>
      </c>
    </row>
    <row r="145" spans="1:15" x14ac:dyDescent="0.25">
      <c r="A145" s="4" t="s">
        <v>2442</v>
      </c>
      <c r="B145" s="4" t="s">
        <v>170</v>
      </c>
      <c r="C145" s="7" t="s">
        <v>648</v>
      </c>
      <c r="D145" s="7" t="s">
        <v>647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</row>
    <row r="146" spans="1:15" x14ac:dyDescent="0.25">
      <c r="A146" s="4" t="s">
        <v>2442</v>
      </c>
      <c r="B146" s="4" t="s">
        <v>167</v>
      </c>
      <c r="C146" s="7" t="s">
        <v>646</v>
      </c>
      <c r="D146" s="7" t="s">
        <v>165</v>
      </c>
      <c r="E146" s="6">
        <v>193944000</v>
      </c>
      <c r="F146" s="6">
        <v>-13616296</v>
      </c>
      <c r="G146" s="6">
        <v>-13616296</v>
      </c>
      <c r="H146" s="6">
        <v>180327704</v>
      </c>
      <c r="I146" s="6">
        <v>0</v>
      </c>
      <c r="J146" s="6">
        <v>180327704</v>
      </c>
      <c r="K146" s="6">
        <v>15321000</v>
      </c>
      <c r="L146" s="6">
        <v>118562300</v>
      </c>
      <c r="M146" s="6">
        <v>15321000</v>
      </c>
      <c r="N146" s="6">
        <v>118562300</v>
      </c>
      <c r="O146" s="5">
        <v>1</v>
      </c>
    </row>
    <row r="147" spans="1:15" x14ac:dyDescent="0.25">
      <c r="A147" s="4" t="s">
        <v>2442</v>
      </c>
      <c r="B147" s="4" t="s">
        <v>164</v>
      </c>
      <c r="C147" s="7" t="s">
        <v>645</v>
      </c>
      <c r="D147" s="7" t="s">
        <v>644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5">
        <v>0</v>
      </c>
    </row>
    <row r="148" spans="1:15" x14ac:dyDescent="0.25">
      <c r="A148" s="4" t="s">
        <v>2442</v>
      </c>
      <c r="B148" s="4" t="s">
        <v>161</v>
      </c>
      <c r="C148" s="7" t="s">
        <v>643</v>
      </c>
      <c r="D148" s="7" t="s">
        <v>159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5">
        <v>0</v>
      </c>
    </row>
    <row r="149" spans="1:15" x14ac:dyDescent="0.25">
      <c r="A149" s="4" t="s">
        <v>2442</v>
      </c>
      <c r="B149" s="4" t="s">
        <v>158</v>
      </c>
      <c r="C149" s="7" t="s">
        <v>641</v>
      </c>
      <c r="D149" s="7" t="s">
        <v>156</v>
      </c>
      <c r="E149" s="6">
        <v>133785000</v>
      </c>
      <c r="F149" s="6">
        <v>0</v>
      </c>
      <c r="G149" s="6">
        <v>0</v>
      </c>
      <c r="H149" s="6">
        <v>133785000</v>
      </c>
      <c r="I149" s="6">
        <v>0</v>
      </c>
      <c r="J149" s="6">
        <v>133785000</v>
      </c>
      <c r="K149" s="6">
        <v>7973200</v>
      </c>
      <c r="L149" s="6">
        <v>74570600</v>
      </c>
      <c r="M149" s="6">
        <v>7973200</v>
      </c>
      <c r="N149" s="6">
        <v>74570600</v>
      </c>
      <c r="O149" s="5">
        <v>1</v>
      </c>
    </row>
    <row r="150" spans="1:15" x14ac:dyDescent="0.25">
      <c r="A150" s="4" t="s">
        <v>2442</v>
      </c>
      <c r="B150" s="4" t="s">
        <v>155</v>
      </c>
      <c r="C150" s="7" t="s">
        <v>640</v>
      </c>
      <c r="D150" s="7" t="s">
        <v>153</v>
      </c>
      <c r="E150" s="6">
        <v>89190000</v>
      </c>
      <c r="F150" s="6">
        <v>0</v>
      </c>
      <c r="G150" s="6">
        <v>0</v>
      </c>
      <c r="H150" s="6">
        <v>89190000</v>
      </c>
      <c r="I150" s="6">
        <v>0</v>
      </c>
      <c r="J150" s="6">
        <v>89190000</v>
      </c>
      <c r="K150" s="6">
        <v>5316100</v>
      </c>
      <c r="L150" s="6">
        <v>49713900</v>
      </c>
      <c r="M150" s="6">
        <v>5316100</v>
      </c>
      <c r="N150" s="6">
        <v>49713900</v>
      </c>
      <c r="O150" s="5">
        <v>1</v>
      </c>
    </row>
    <row r="151" spans="1:15" x14ac:dyDescent="0.25">
      <c r="A151" s="4" t="s">
        <v>2442</v>
      </c>
      <c r="B151" s="4" t="s">
        <v>152</v>
      </c>
      <c r="C151" s="7" t="s">
        <v>639</v>
      </c>
      <c r="D151" s="7" t="s">
        <v>150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</row>
    <row r="152" spans="1:15" x14ac:dyDescent="0.25">
      <c r="A152" s="4" t="s">
        <v>2442</v>
      </c>
      <c r="B152" s="4" t="s">
        <v>149</v>
      </c>
      <c r="C152" s="7" t="s">
        <v>2492</v>
      </c>
      <c r="D152" s="7" t="s">
        <v>147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2442</v>
      </c>
      <c r="B153" s="4" t="s">
        <v>146</v>
      </c>
      <c r="C153" s="7" t="s">
        <v>637</v>
      </c>
      <c r="D153" s="7" t="s">
        <v>144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2442</v>
      </c>
      <c r="B154" s="4" t="s">
        <v>143</v>
      </c>
      <c r="C154" s="7" t="s">
        <v>2491</v>
      </c>
      <c r="D154" s="7" t="s">
        <v>141</v>
      </c>
      <c r="E154" s="6">
        <v>1310000000</v>
      </c>
      <c r="F154" s="6">
        <v>331652016</v>
      </c>
      <c r="G154" s="6">
        <v>583000000</v>
      </c>
      <c r="H154" s="6">
        <v>1893000000</v>
      </c>
      <c r="I154" s="6">
        <v>0</v>
      </c>
      <c r="J154" s="6">
        <v>1893000000</v>
      </c>
      <c r="K154" s="6">
        <v>2798040</v>
      </c>
      <c r="L154" s="6">
        <v>1147854678</v>
      </c>
      <c r="M154" s="6">
        <v>86031553</v>
      </c>
      <c r="N154" s="6">
        <v>515836449</v>
      </c>
      <c r="O154" s="5">
        <v>0.45</v>
      </c>
    </row>
    <row r="155" spans="1:15" x14ac:dyDescent="0.25">
      <c r="A155" s="4" t="s">
        <v>2442</v>
      </c>
      <c r="B155" s="4" t="s">
        <v>140</v>
      </c>
      <c r="C155" s="7" t="s">
        <v>2490</v>
      </c>
      <c r="D155" s="7" t="s">
        <v>634</v>
      </c>
      <c r="E155" s="6">
        <v>1310000000</v>
      </c>
      <c r="F155" s="6">
        <v>331652016</v>
      </c>
      <c r="G155" s="6">
        <v>583000000</v>
      </c>
      <c r="H155" s="6">
        <v>1893000000</v>
      </c>
      <c r="I155" s="6">
        <v>0</v>
      </c>
      <c r="J155" s="6">
        <v>1893000000</v>
      </c>
      <c r="K155" s="6">
        <v>2798040</v>
      </c>
      <c r="L155" s="6">
        <v>1147854678</v>
      </c>
      <c r="M155" s="6">
        <v>86031553</v>
      </c>
      <c r="N155" s="6">
        <v>515836449</v>
      </c>
      <c r="O155" s="5">
        <v>0.45</v>
      </c>
    </row>
    <row r="156" spans="1:15" x14ac:dyDescent="0.25">
      <c r="A156" s="4" t="s">
        <v>2442</v>
      </c>
      <c r="B156" s="4" t="s">
        <v>137</v>
      </c>
      <c r="C156" s="7" t="s">
        <v>2489</v>
      </c>
      <c r="D156" s="7" t="s">
        <v>135</v>
      </c>
      <c r="E156" s="6">
        <v>500000000</v>
      </c>
      <c r="F156" s="6">
        <v>191652016</v>
      </c>
      <c r="G156" s="6">
        <v>303000000</v>
      </c>
      <c r="H156" s="6">
        <v>803000000</v>
      </c>
      <c r="I156" s="6">
        <v>0</v>
      </c>
      <c r="J156" s="6">
        <v>803000000</v>
      </c>
      <c r="K156" s="6">
        <v>-197261</v>
      </c>
      <c r="L156" s="6">
        <v>433075704</v>
      </c>
      <c r="M156" s="6">
        <v>40491243</v>
      </c>
      <c r="N156" s="6">
        <v>280520523</v>
      </c>
      <c r="O156" s="5">
        <v>0.65</v>
      </c>
    </row>
    <row r="157" spans="1:15" x14ac:dyDescent="0.25">
      <c r="A157" s="4" t="s">
        <v>2442</v>
      </c>
      <c r="B157" s="4" t="s">
        <v>134</v>
      </c>
      <c r="C157" s="7" t="s">
        <v>2488</v>
      </c>
      <c r="D157" s="7" t="s">
        <v>631</v>
      </c>
      <c r="E157" s="6">
        <v>500000000</v>
      </c>
      <c r="F157" s="6">
        <v>140000000</v>
      </c>
      <c r="G157" s="6">
        <v>380000000</v>
      </c>
      <c r="H157" s="6">
        <v>880000000</v>
      </c>
      <c r="I157" s="6">
        <v>0</v>
      </c>
      <c r="J157" s="6">
        <v>880000000</v>
      </c>
      <c r="K157" s="6">
        <v>-4264095</v>
      </c>
      <c r="L157" s="6">
        <v>649797688</v>
      </c>
      <c r="M157" s="6">
        <v>27379310</v>
      </c>
      <c r="N157" s="6">
        <v>190994036</v>
      </c>
      <c r="O157" s="5">
        <v>0.28999999999999998</v>
      </c>
    </row>
    <row r="158" spans="1:15" x14ac:dyDescent="0.25">
      <c r="A158" s="4" t="s">
        <v>2442</v>
      </c>
      <c r="B158" s="4" t="s">
        <v>131</v>
      </c>
      <c r="C158" s="7" t="s">
        <v>2487</v>
      </c>
      <c r="D158" s="7" t="s">
        <v>129</v>
      </c>
      <c r="E158" s="6">
        <v>60000000</v>
      </c>
      <c r="F158" s="6">
        <v>0</v>
      </c>
      <c r="G158" s="6">
        <v>0</v>
      </c>
      <c r="H158" s="6">
        <v>60000000</v>
      </c>
      <c r="I158" s="6">
        <v>0</v>
      </c>
      <c r="J158" s="6">
        <v>60000000</v>
      </c>
      <c r="K158" s="6">
        <v>0</v>
      </c>
      <c r="L158" s="6">
        <v>9549892</v>
      </c>
      <c r="M158" s="6">
        <v>3161000</v>
      </c>
      <c r="N158" s="6">
        <v>9549892</v>
      </c>
      <c r="O158" s="5">
        <v>1</v>
      </c>
    </row>
    <row r="159" spans="1:15" x14ac:dyDescent="0.25">
      <c r="A159" s="4" t="s">
        <v>2442</v>
      </c>
      <c r="B159" s="4" t="s">
        <v>128</v>
      </c>
      <c r="C159" s="7" t="s">
        <v>2486</v>
      </c>
      <c r="D159" s="7" t="s">
        <v>126</v>
      </c>
      <c r="E159" s="6">
        <v>250000000</v>
      </c>
      <c r="F159" s="6">
        <v>0</v>
      </c>
      <c r="G159" s="6">
        <v>-100000000</v>
      </c>
      <c r="H159" s="6">
        <v>150000000</v>
      </c>
      <c r="I159" s="6">
        <v>0</v>
      </c>
      <c r="J159" s="6">
        <v>150000000</v>
      </c>
      <c r="K159" s="6">
        <v>7259396</v>
      </c>
      <c r="L159" s="6">
        <v>55431394</v>
      </c>
      <c r="M159" s="6">
        <v>15000000</v>
      </c>
      <c r="N159" s="6">
        <v>34771998</v>
      </c>
      <c r="O159" s="5">
        <v>0.63</v>
      </c>
    </row>
    <row r="160" spans="1:15" x14ac:dyDescent="0.25">
      <c r="A160" s="4" t="s">
        <v>2442</v>
      </c>
      <c r="B160" s="4" t="s">
        <v>125</v>
      </c>
      <c r="C160" s="7" t="s">
        <v>2485</v>
      </c>
      <c r="D160" s="7" t="s">
        <v>123</v>
      </c>
      <c r="E160" s="6">
        <v>16557175428</v>
      </c>
      <c r="F160" s="6">
        <v>4736000000</v>
      </c>
      <c r="G160" s="6">
        <v>6602405292</v>
      </c>
      <c r="H160" s="6">
        <v>23159580720</v>
      </c>
      <c r="I160" s="6">
        <v>0</v>
      </c>
      <c r="J160" s="6">
        <v>23159580720</v>
      </c>
      <c r="K160" s="6">
        <v>1535468358</v>
      </c>
      <c r="L160" s="6">
        <v>17959839720</v>
      </c>
      <c r="M160" s="6">
        <v>1864059778</v>
      </c>
      <c r="N160" s="6">
        <v>13463156773</v>
      </c>
      <c r="O160" s="5">
        <v>0.75</v>
      </c>
    </row>
    <row r="161" spans="1:15" x14ac:dyDescent="0.25">
      <c r="A161" s="4" t="s">
        <v>2442</v>
      </c>
      <c r="B161" s="4" t="s">
        <v>122</v>
      </c>
      <c r="C161" s="7" t="s">
        <v>2484</v>
      </c>
      <c r="D161" s="7" t="s">
        <v>120</v>
      </c>
      <c r="E161" s="6">
        <v>120000000</v>
      </c>
      <c r="F161" s="6">
        <v>0</v>
      </c>
      <c r="G161" s="6">
        <v>199000000</v>
      </c>
      <c r="H161" s="6">
        <v>319000000</v>
      </c>
      <c r="I161" s="6">
        <v>0</v>
      </c>
      <c r="J161" s="6">
        <v>319000000</v>
      </c>
      <c r="K161" s="6">
        <v>33655100</v>
      </c>
      <c r="L161" s="6">
        <v>236147200</v>
      </c>
      <c r="M161" s="6">
        <v>21262997</v>
      </c>
      <c r="N161" s="6">
        <v>87942263</v>
      </c>
      <c r="O161" s="5">
        <v>0.37</v>
      </c>
    </row>
    <row r="162" spans="1:15" x14ac:dyDescent="0.25">
      <c r="A162" s="4" t="s">
        <v>2442</v>
      </c>
      <c r="B162" s="4" t="s">
        <v>119</v>
      </c>
      <c r="C162" s="7" t="s">
        <v>2483</v>
      </c>
      <c r="D162" s="7" t="s">
        <v>117</v>
      </c>
      <c r="E162" s="6">
        <v>31000000</v>
      </c>
      <c r="F162" s="6">
        <v>0</v>
      </c>
      <c r="G162" s="6">
        <v>-20000000</v>
      </c>
      <c r="H162" s="6">
        <v>11000000</v>
      </c>
      <c r="I162" s="6">
        <v>0</v>
      </c>
      <c r="J162" s="6">
        <v>11000000</v>
      </c>
      <c r="K162" s="6">
        <v>0</v>
      </c>
      <c r="L162" s="6">
        <v>0</v>
      </c>
      <c r="M162" s="6">
        <v>0</v>
      </c>
      <c r="N162" s="6">
        <v>0</v>
      </c>
      <c r="O162" s="5">
        <v>0</v>
      </c>
    </row>
    <row r="163" spans="1:15" x14ac:dyDescent="0.25">
      <c r="A163" s="4" t="s">
        <v>2442</v>
      </c>
      <c r="B163" s="4" t="s">
        <v>116</v>
      </c>
      <c r="C163" s="7" t="s">
        <v>2482</v>
      </c>
      <c r="D163" s="7" t="s">
        <v>114</v>
      </c>
      <c r="E163" s="6">
        <v>55000000</v>
      </c>
      <c r="F163" s="6">
        <v>0</v>
      </c>
      <c r="G163" s="6">
        <v>11000000</v>
      </c>
      <c r="H163" s="6">
        <v>66000000</v>
      </c>
      <c r="I163" s="6">
        <v>0</v>
      </c>
      <c r="J163" s="6">
        <v>66000000</v>
      </c>
      <c r="K163" s="6">
        <v>0</v>
      </c>
      <c r="L163" s="6">
        <v>55000000</v>
      </c>
      <c r="M163" s="6">
        <v>6487228</v>
      </c>
      <c r="N163" s="6">
        <v>26111459</v>
      </c>
      <c r="O163" s="5">
        <v>0.47</v>
      </c>
    </row>
    <row r="164" spans="1:15" x14ac:dyDescent="0.25">
      <c r="A164" s="4" t="s">
        <v>2442</v>
      </c>
      <c r="B164" s="4" t="s">
        <v>113</v>
      </c>
      <c r="C164" s="7" t="s">
        <v>2481</v>
      </c>
      <c r="D164" s="7" t="s">
        <v>111</v>
      </c>
      <c r="E164" s="6">
        <v>800000000</v>
      </c>
      <c r="F164" s="6">
        <v>350000000</v>
      </c>
      <c r="G164" s="6">
        <v>850000000</v>
      </c>
      <c r="H164" s="6">
        <v>1650000000</v>
      </c>
      <c r="I164" s="6">
        <v>0</v>
      </c>
      <c r="J164" s="6">
        <v>1650000000</v>
      </c>
      <c r="K164" s="6">
        <v>297157037</v>
      </c>
      <c r="L164" s="6">
        <v>1391098456</v>
      </c>
      <c r="M164" s="6">
        <v>237342546</v>
      </c>
      <c r="N164" s="6">
        <v>575158631</v>
      </c>
      <c r="O164" s="5">
        <v>0.41</v>
      </c>
    </row>
    <row r="165" spans="1:15" x14ac:dyDescent="0.25">
      <c r="A165" s="4" t="s">
        <v>2442</v>
      </c>
      <c r="B165" s="4" t="s">
        <v>110</v>
      </c>
      <c r="C165" s="7" t="s">
        <v>2480</v>
      </c>
      <c r="D165" s="7" t="s">
        <v>108</v>
      </c>
      <c r="E165" s="6">
        <v>15101175428</v>
      </c>
      <c r="F165" s="6">
        <v>4160000000</v>
      </c>
      <c r="G165" s="6">
        <v>5072405292</v>
      </c>
      <c r="H165" s="6">
        <v>20173580720</v>
      </c>
      <c r="I165" s="6">
        <v>0</v>
      </c>
      <c r="J165" s="6">
        <v>20173580720</v>
      </c>
      <c r="K165" s="6">
        <v>1077006221</v>
      </c>
      <c r="L165" s="6">
        <v>15518450731</v>
      </c>
      <c r="M165" s="6">
        <v>1521558007</v>
      </c>
      <c r="N165" s="6">
        <v>12370502087</v>
      </c>
      <c r="O165" s="5">
        <v>0.8</v>
      </c>
    </row>
    <row r="166" spans="1:15" x14ac:dyDescent="0.25">
      <c r="A166" s="4" t="s">
        <v>2442</v>
      </c>
      <c r="B166" s="4" t="s">
        <v>924</v>
      </c>
      <c r="C166" s="7" t="s">
        <v>2479</v>
      </c>
      <c r="D166" s="7" t="s">
        <v>622</v>
      </c>
      <c r="E166" s="6">
        <v>2700000000</v>
      </c>
      <c r="F166" s="6">
        <v>260000000</v>
      </c>
      <c r="G166" s="6">
        <v>1172405292</v>
      </c>
      <c r="H166" s="6">
        <v>3872405292</v>
      </c>
      <c r="I166" s="6">
        <v>0</v>
      </c>
      <c r="J166" s="6">
        <v>3872405292</v>
      </c>
      <c r="K166" s="6">
        <v>921419881</v>
      </c>
      <c r="L166" s="6">
        <v>3443264235</v>
      </c>
      <c r="M166" s="6">
        <v>308389283</v>
      </c>
      <c r="N166" s="6">
        <v>2339342438</v>
      </c>
      <c r="O166" s="5">
        <v>0.68</v>
      </c>
    </row>
    <row r="167" spans="1:15" x14ac:dyDescent="0.25">
      <c r="A167" s="4" t="s">
        <v>2442</v>
      </c>
      <c r="B167" s="4" t="s">
        <v>922</v>
      </c>
      <c r="C167" s="7" t="s">
        <v>2478</v>
      </c>
      <c r="D167" s="7" t="s">
        <v>620</v>
      </c>
      <c r="E167" s="6">
        <v>12401175428</v>
      </c>
      <c r="F167" s="6">
        <v>3900000000</v>
      </c>
      <c r="G167" s="6">
        <v>3900000000</v>
      </c>
      <c r="H167" s="6">
        <v>16301175428</v>
      </c>
      <c r="I167" s="6">
        <v>0</v>
      </c>
      <c r="J167" s="6">
        <v>16301175428</v>
      </c>
      <c r="K167" s="6">
        <v>155586340</v>
      </c>
      <c r="L167" s="6">
        <v>12075186496</v>
      </c>
      <c r="M167" s="6">
        <v>1213168724</v>
      </c>
      <c r="N167" s="6">
        <v>10031159649</v>
      </c>
      <c r="O167" s="5">
        <v>0.83</v>
      </c>
    </row>
    <row r="168" spans="1:15" x14ac:dyDescent="0.25">
      <c r="A168" s="4" t="s">
        <v>2442</v>
      </c>
      <c r="B168" s="4" t="s">
        <v>101</v>
      </c>
      <c r="C168" s="7" t="s">
        <v>2477</v>
      </c>
      <c r="D168" s="7" t="s">
        <v>99</v>
      </c>
      <c r="E168" s="6">
        <v>450000000</v>
      </c>
      <c r="F168" s="6">
        <v>226000000</v>
      </c>
      <c r="G168" s="6">
        <v>490000000</v>
      </c>
      <c r="H168" s="6">
        <v>940000000</v>
      </c>
      <c r="I168" s="6">
        <v>0</v>
      </c>
      <c r="J168" s="6">
        <v>940000000</v>
      </c>
      <c r="K168" s="6">
        <v>127650000</v>
      </c>
      <c r="L168" s="6">
        <v>759143333</v>
      </c>
      <c r="M168" s="6">
        <v>77409000</v>
      </c>
      <c r="N168" s="6">
        <v>403442333</v>
      </c>
      <c r="O168" s="5">
        <v>0.53</v>
      </c>
    </row>
    <row r="169" spans="1:15" x14ac:dyDescent="0.25">
      <c r="A169" s="4" t="s">
        <v>2442</v>
      </c>
      <c r="B169" s="4" t="s">
        <v>98</v>
      </c>
      <c r="C169" s="7" t="s">
        <v>2476</v>
      </c>
      <c r="D169" s="7" t="s">
        <v>96</v>
      </c>
      <c r="E169" s="6">
        <v>22675819</v>
      </c>
      <c r="F169" s="6">
        <v>0</v>
      </c>
      <c r="G169" s="6">
        <v>0</v>
      </c>
      <c r="H169" s="6">
        <v>22675819</v>
      </c>
      <c r="I169" s="6">
        <v>0</v>
      </c>
      <c r="J169" s="6">
        <v>22675819</v>
      </c>
      <c r="K169" s="6">
        <v>0</v>
      </c>
      <c r="L169" s="6">
        <v>3654000</v>
      </c>
      <c r="M169" s="6">
        <v>3654000</v>
      </c>
      <c r="N169" s="6">
        <v>3654000</v>
      </c>
      <c r="O169" s="5">
        <v>1</v>
      </c>
    </row>
    <row r="170" spans="1:15" x14ac:dyDescent="0.25">
      <c r="A170" s="4" t="s">
        <v>2442</v>
      </c>
      <c r="B170" s="4" t="s">
        <v>95</v>
      </c>
      <c r="C170" s="7" t="s">
        <v>2475</v>
      </c>
      <c r="D170" s="7" t="s">
        <v>615</v>
      </c>
      <c r="E170" s="6">
        <v>22675819</v>
      </c>
      <c r="F170" s="6">
        <v>0</v>
      </c>
      <c r="G170" s="6">
        <v>0</v>
      </c>
      <c r="H170" s="6">
        <v>22675819</v>
      </c>
      <c r="I170" s="6">
        <v>0</v>
      </c>
      <c r="J170" s="6">
        <v>22675819</v>
      </c>
      <c r="K170" s="6">
        <v>0</v>
      </c>
      <c r="L170" s="6">
        <v>3654000</v>
      </c>
      <c r="M170" s="6">
        <v>3654000</v>
      </c>
      <c r="N170" s="6">
        <v>3654000</v>
      </c>
      <c r="O170" s="5">
        <v>1</v>
      </c>
    </row>
    <row r="171" spans="1:15" x14ac:dyDescent="0.25">
      <c r="A171" s="4" t="s">
        <v>2442</v>
      </c>
      <c r="B171" s="4" t="s">
        <v>92</v>
      </c>
      <c r="C171" s="7" t="s">
        <v>2474</v>
      </c>
      <c r="D171" s="7" t="s">
        <v>90</v>
      </c>
      <c r="E171" s="6">
        <v>0</v>
      </c>
      <c r="F171" s="6">
        <v>0</v>
      </c>
      <c r="G171" s="6">
        <v>66754804</v>
      </c>
      <c r="H171" s="6">
        <v>66754804</v>
      </c>
      <c r="I171" s="6">
        <v>0</v>
      </c>
      <c r="J171" s="6">
        <v>66754804</v>
      </c>
      <c r="K171" s="6">
        <v>0</v>
      </c>
      <c r="L171" s="6">
        <v>66754804</v>
      </c>
      <c r="M171" s="6">
        <v>0</v>
      </c>
      <c r="N171" s="6">
        <v>66754804</v>
      </c>
      <c r="O171" s="5">
        <v>1</v>
      </c>
    </row>
    <row r="172" spans="1:15" x14ac:dyDescent="0.25">
      <c r="A172" s="4" t="s">
        <v>2442</v>
      </c>
      <c r="B172" s="4" t="s">
        <v>89</v>
      </c>
      <c r="C172" s="7" t="s">
        <v>2473</v>
      </c>
      <c r="D172" s="7" t="s">
        <v>87</v>
      </c>
      <c r="E172" s="6">
        <v>0</v>
      </c>
      <c r="F172" s="6">
        <v>0</v>
      </c>
      <c r="G172" s="6">
        <v>66754804</v>
      </c>
      <c r="H172" s="6">
        <v>66754804</v>
      </c>
      <c r="I172" s="6">
        <v>0</v>
      </c>
      <c r="J172" s="6">
        <v>66754804</v>
      </c>
      <c r="K172" s="6">
        <v>0</v>
      </c>
      <c r="L172" s="6">
        <v>66754804</v>
      </c>
      <c r="M172" s="6">
        <v>0</v>
      </c>
      <c r="N172" s="6">
        <v>66754804</v>
      </c>
      <c r="O172" s="5">
        <v>1</v>
      </c>
    </row>
    <row r="173" spans="1:15" x14ac:dyDescent="0.25">
      <c r="A173" s="4" t="s">
        <v>2442</v>
      </c>
      <c r="B173" s="4" t="s">
        <v>86</v>
      </c>
      <c r="C173" s="7" t="s">
        <v>2472</v>
      </c>
      <c r="D173" s="7" t="s">
        <v>611</v>
      </c>
      <c r="E173" s="6">
        <v>1178000000</v>
      </c>
      <c r="F173" s="6">
        <v>0</v>
      </c>
      <c r="G173" s="6">
        <v>259491920</v>
      </c>
      <c r="H173" s="6">
        <v>1437491920</v>
      </c>
      <c r="I173" s="6">
        <v>0</v>
      </c>
      <c r="J173" s="6">
        <v>1437491920</v>
      </c>
      <c r="K173" s="6">
        <v>-110312154</v>
      </c>
      <c r="L173" s="6">
        <v>1323904797</v>
      </c>
      <c r="M173" s="6">
        <v>4474141</v>
      </c>
      <c r="N173" s="6">
        <v>1109787746</v>
      </c>
      <c r="O173" s="5">
        <v>0.84</v>
      </c>
    </row>
    <row r="174" spans="1:15" x14ac:dyDescent="0.25">
      <c r="A174" s="4" t="s">
        <v>2442</v>
      </c>
      <c r="B174" s="4" t="s">
        <v>912</v>
      </c>
      <c r="C174" s="7" t="s">
        <v>911</v>
      </c>
      <c r="D174" s="7" t="s">
        <v>610</v>
      </c>
      <c r="E174" s="6">
        <v>1000000000</v>
      </c>
      <c r="F174" s="6">
        <v>0</v>
      </c>
      <c r="G174" s="6">
        <v>267413618</v>
      </c>
      <c r="H174" s="6">
        <v>1267413618</v>
      </c>
      <c r="I174" s="6">
        <v>0</v>
      </c>
      <c r="J174" s="6">
        <v>1267413618</v>
      </c>
      <c r="K174" s="6">
        <v>-31569304</v>
      </c>
      <c r="L174" s="6">
        <v>1232971345</v>
      </c>
      <c r="M174" s="6">
        <v>2681641</v>
      </c>
      <c r="N174" s="6">
        <v>1090851092</v>
      </c>
      <c r="O174" s="5">
        <v>0.88</v>
      </c>
    </row>
    <row r="175" spans="1:15" x14ac:dyDescent="0.25">
      <c r="A175" s="4" t="s">
        <v>2442</v>
      </c>
      <c r="B175" s="4" t="s">
        <v>910</v>
      </c>
      <c r="C175" s="7" t="s">
        <v>909</v>
      </c>
      <c r="D175" s="7" t="s">
        <v>609</v>
      </c>
      <c r="E175" s="6">
        <v>178000000</v>
      </c>
      <c r="F175" s="6">
        <v>0</v>
      </c>
      <c r="G175" s="6">
        <v>-7921698</v>
      </c>
      <c r="H175" s="6">
        <v>170078302</v>
      </c>
      <c r="I175" s="6">
        <v>0</v>
      </c>
      <c r="J175" s="6">
        <v>170078302</v>
      </c>
      <c r="K175" s="6">
        <v>-78742850</v>
      </c>
      <c r="L175" s="6">
        <v>90933452</v>
      </c>
      <c r="M175" s="6">
        <v>1792500</v>
      </c>
      <c r="N175" s="6">
        <v>18936654</v>
      </c>
      <c r="O175" s="5">
        <v>0.21</v>
      </c>
    </row>
    <row r="176" spans="1:15" x14ac:dyDescent="0.25">
      <c r="A176" s="4" t="s">
        <v>2442</v>
      </c>
      <c r="B176" s="4" t="s">
        <v>77</v>
      </c>
      <c r="C176" s="7" t="s">
        <v>76</v>
      </c>
      <c r="D176" s="7" t="s">
        <v>75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2442</v>
      </c>
      <c r="B177" s="4" t="s">
        <v>74</v>
      </c>
      <c r="C177" s="7" t="s">
        <v>73</v>
      </c>
      <c r="D177" s="7" t="s">
        <v>72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2442</v>
      </c>
      <c r="B178" s="4" t="s">
        <v>71</v>
      </c>
      <c r="C178" s="7" t="s">
        <v>70</v>
      </c>
      <c r="D178" s="7" t="s">
        <v>69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2442</v>
      </c>
      <c r="B179" s="4" t="s">
        <v>68</v>
      </c>
      <c r="C179" s="7" t="s">
        <v>2471</v>
      </c>
      <c r="D179" s="7" t="s">
        <v>66</v>
      </c>
      <c r="E179" s="6">
        <v>717000000</v>
      </c>
      <c r="F179" s="6">
        <v>0</v>
      </c>
      <c r="G179" s="6">
        <v>2965446880</v>
      </c>
      <c r="H179" s="6">
        <v>3682446880</v>
      </c>
      <c r="I179" s="6">
        <v>0</v>
      </c>
      <c r="J179" s="6">
        <v>3682446880</v>
      </c>
      <c r="K179" s="6">
        <v>278077923</v>
      </c>
      <c r="L179" s="6">
        <v>1282933846</v>
      </c>
      <c r="M179" s="6">
        <v>0</v>
      </c>
      <c r="N179" s="6">
        <v>205828098</v>
      </c>
      <c r="O179" s="5">
        <v>0.16</v>
      </c>
    </row>
    <row r="180" spans="1:15" x14ac:dyDescent="0.25">
      <c r="A180" s="4" t="s">
        <v>2442</v>
      </c>
      <c r="B180" s="4" t="s">
        <v>65</v>
      </c>
      <c r="C180" s="7" t="s">
        <v>2470</v>
      </c>
      <c r="D180" s="7" t="s">
        <v>63</v>
      </c>
      <c r="E180" s="6">
        <v>233000000</v>
      </c>
      <c r="F180" s="6">
        <v>0</v>
      </c>
      <c r="G180" s="6">
        <v>3033629948</v>
      </c>
      <c r="H180" s="6">
        <v>3266629948</v>
      </c>
      <c r="I180" s="6">
        <v>0</v>
      </c>
      <c r="J180" s="6">
        <v>3266629948</v>
      </c>
      <c r="K180" s="6">
        <v>278077923</v>
      </c>
      <c r="L180" s="6">
        <v>879116914</v>
      </c>
      <c r="M180" s="6">
        <v>0</v>
      </c>
      <c r="N180" s="6">
        <v>0</v>
      </c>
      <c r="O180" s="5">
        <v>0</v>
      </c>
    </row>
    <row r="181" spans="1:15" x14ac:dyDescent="0.25">
      <c r="A181" s="4" t="s">
        <v>2442</v>
      </c>
      <c r="B181" s="4" t="s">
        <v>62</v>
      </c>
      <c r="C181" s="7" t="s">
        <v>2469</v>
      </c>
      <c r="D181" s="7" t="s">
        <v>60</v>
      </c>
      <c r="E181" s="6">
        <v>233000000</v>
      </c>
      <c r="F181" s="6">
        <v>0</v>
      </c>
      <c r="G181" s="6">
        <v>3033629948</v>
      </c>
      <c r="H181" s="6">
        <v>3266629948</v>
      </c>
      <c r="I181" s="6">
        <v>0</v>
      </c>
      <c r="J181" s="6">
        <v>3266629948</v>
      </c>
      <c r="K181" s="6">
        <v>278077923</v>
      </c>
      <c r="L181" s="6">
        <v>879116914</v>
      </c>
      <c r="M181" s="6">
        <v>0</v>
      </c>
      <c r="N181" s="6">
        <v>0</v>
      </c>
      <c r="O181" s="5">
        <v>0</v>
      </c>
    </row>
    <row r="182" spans="1:15" ht="21" x14ac:dyDescent="0.25">
      <c r="A182" s="4" t="s">
        <v>2442</v>
      </c>
      <c r="B182" s="4" t="s">
        <v>59</v>
      </c>
      <c r="C182" s="7" t="s">
        <v>2468</v>
      </c>
      <c r="D182" s="7" t="s">
        <v>57</v>
      </c>
      <c r="E182" s="6">
        <v>233000000</v>
      </c>
      <c r="F182" s="6">
        <v>0</v>
      </c>
      <c r="G182" s="6">
        <v>3033629948</v>
      </c>
      <c r="H182" s="6">
        <v>3266629948</v>
      </c>
      <c r="I182" s="6">
        <v>0</v>
      </c>
      <c r="J182" s="6">
        <v>3266629948</v>
      </c>
      <c r="K182" s="6">
        <v>278077923</v>
      </c>
      <c r="L182" s="6">
        <v>879116914</v>
      </c>
      <c r="M182" s="6">
        <v>0</v>
      </c>
      <c r="N182" s="6">
        <v>0</v>
      </c>
      <c r="O182" s="5">
        <v>0</v>
      </c>
    </row>
    <row r="183" spans="1:15" x14ac:dyDescent="0.25">
      <c r="A183" s="4" t="s">
        <v>2442</v>
      </c>
      <c r="B183" s="4" t="s">
        <v>56</v>
      </c>
      <c r="C183" s="7" t="s">
        <v>2467</v>
      </c>
      <c r="D183" s="7" t="s">
        <v>54</v>
      </c>
      <c r="E183" s="6">
        <v>233000000</v>
      </c>
      <c r="F183" s="6">
        <v>0</v>
      </c>
      <c r="G183" s="6">
        <v>3033629948</v>
      </c>
      <c r="H183" s="6">
        <v>3266629948</v>
      </c>
      <c r="I183" s="6">
        <v>0</v>
      </c>
      <c r="J183" s="6">
        <v>3266629948</v>
      </c>
      <c r="K183" s="6">
        <v>278077923</v>
      </c>
      <c r="L183" s="6">
        <v>879116914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2442</v>
      </c>
      <c r="B184" s="4" t="s">
        <v>51</v>
      </c>
      <c r="C184" s="7" t="s">
        <v>1493</v>
      </c>
      <c r="D184" s="7" t="s">
        <v>53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2442</v>
      </c>
      <c r="B185" s="4" t="s">
        <v>2466</v>
      </c>
      <c r="C185" s="7" t="s">
        <v>2465</v>
      </c>
      <c r="D185" s="7" t="s">
        <v>21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ht="40.5" x14ac:dyDescent="0.25">
      <c r="A186" s="4" t="s">
        <v>2442</v>
      </c>
      <c r="B186" s="8" t="s">
        <v>2466</v>
      </c>
      <c r="C186" s="7" t="s">
        <v>2465</v>
      </c>
      <c r="D186" s="7" t="s">
        <v>52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x14ac:dyDescent="0.25">
      <c r="A187" s="4" t="s">
        <v>2442</v>
      </c>
      <c r="B187" s="4" t="s">
        <v>2464</v>
      </c>
      <c r="C187" s="7" t="s">
        <v>2463</v>
      </c>
      <c r="D187" s="7" t="s">
        <v>19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ht="40.5" x14ac:dyDescent="0.25">
      <c r="A188" s="4" t="s">
        <v>2442</v>
      </c>
      <c r="B188" s="8" t="s">
        <v>2464</v>
      </c>
      <c r="C188" s="7" t="s">
        <v>2463</v>
      </c>
      <c r="D188" s="7" t="s">
        <v>49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x14ac:dyDescent="0.25">
      <c r="A189" s="4" t="s">
        <v>2442</v>
      </c>
      <c r="B189" s="4" t="s">
        <v>45</v>
      </c>
      <c r="C189" s="7" t="s">
        <v>603</v>
      </c>
      <c r="D189" s="7" t="s">
        <v>48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2442</v>
      </c>
      <c r="B190" s="4" t="s">
        <v>600</v>
      </c>
      <c r="C190" s="7" t="s">
        <v>599</v>
      </c>
      <c r="D190" s="7" t="s">
        <v>47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ht="30.75" x14ac:dyDescent="0.25">
      <c r="A191" s="4" t="s">
        <v>2442</v>
      </c>
      <c r="B191" s="4" t="s">
        <v>2462</v>
      </c>
      <c r="C191" s="7" t="s">
        <v>2461</v>
      </c>
      <c r="D191" s="7" t="s">
        <v>46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x14ac:dyDescent="0.25">
      <c r="A192" s="4" t="s">
        <v>2442</v>
      </c>
      <c r="B192" s="4" t="s">
        <v>598</v>
      </c>
      <c r="C192" s="7" t="s">
        <v>597</v>
      </c>
      <c r="D192" s="7" t="s">
        <v>19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ht="21" x14ac:dyDescent="0.25">
      <c r="A193" s="4" t="s">
        <v>2442</v>
      </c>
      <c r="B193" s="4" t="s">
        <v>2460</v>
      </c>
      <c r="C193" s="7" t="s">
        <v>2459</v>
      </c>
      <c r="D193" s="7" t="s">
        <v>43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x14ac:dyDescent="0.25">
      <c r="A194" s="4" t="s">
        <v>2442</v>
      </c>
      <c r="B194" s="4" t="s">
        <v>39</v>
      </c>
      <c r="C194" s="7" t="s">
        <v>1433</v>
      </c>
      <c r="D194" s="7" t="s">
        <v>835</v>
      </c>
      <c r="E194" s="6">
        <v>233000000</v>
      </c>
      <c r="F194" s="6">
        <v>0</v>
      </c>
      <c r="G194" s="6">
        <v>2387075931</v>
      </c>
      <c r="H194" s="6">
        <v>2620075931</v>
      </c>
      <c r="I194" s="6">
        <v>0</v>
      </c>
      <c r="J194" s="6">
        <v>2620075931</v>
      </c>
      <c r="K194" s="6">
        <v>0</v>
      </c>
      <c r="L194" s="6">
        <v>321449200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2442</v>
      </c>
      <c r="B195" s="4" t="s">
        <v>841</v>
      </c>
      <c r="C195" s="7" t="s">
        <v>840</v>
      </c>
      <c r="D195" s="7" t="s">
        <v>41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2442</v>
      </c>
      <c r="B196" s="4" t="s">
        <v>2458</v>
      </c>
      <c r="C196" s="7" t="s">
        <v>2457</v>
      </c>
      <c r="D196" s="7" t="s">
        <v>831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2442</v>
      </c>
      <c r="B197" s="4" t="s">
        <v>837</v>
      </c>
      <c r="C197" s="7" t="s">
        <v>836</v>
      </c>
      <c r="D197" s="7" t="s">
        <v>21</v>
      </c>
      <c r="E197" s="6">
        <v>233000000</v>
      </c>
      <c r="F197" s="6">
        <v>0</v>
      </c>
      <c r="G197" s="6">
        <v>2387075931</v>
      </c>
      <c r="H197" s="6">
        <v>2620075931</v>
      </c>
      <c r="I197" s="6">
        <v>0</v>
      </c>
      <c r="J197" s="6">
        <v>2620075931</v>
      </c>
      <c r="K197" s="6">
        <v>0</v>
      </c>
      <c r="L197" s="6">
        <v>321449200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2442</v>
      </c>
      <c r="B198" s="4" t="s">
        <v>2456</v>
      </c>
      <c r="C198" s="7" t="s">
        <v>2455</v>
      </c>
      <c r="D198" s="7" t="s">
        <v>37</v>
      </c>
      <c r="E198" s="6">
        <v>233000000</v>
      </c>
      <c r="F198" s="6">
        <v>0</v>
      </c>
      <c r="G198" s="6">
        <v>2387075931</v>
      </c>
      <c r="H198" s="6">
        <v>2620075931</v>
      </c>
      <c r="I198" s="6">
        <v>0</v>
      </c>
      <c r="J198" s="6">
        <v>2620075931</v>
      </c>
      <c r="K198" s="6">
        <v>0</v>
      </c>
      <c r="L198" s="6">
        <v>321449200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2442</v>
      </c>
      <c r="B199" s="4" t="s">
        <v>35</v>
      </c>
      <c r="C199" s="7" t="s">
        <v>832</v>
      </c>
      <c r="D199" s="7" t="s">
        <v>36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2442</v>
      </c>
      <c r="B200" s="4" t="s">
        <v>828</v>
      </c>
      <c r="C200" s="7" t="s">
        <v>827</v>
      </c>
      <c r="D200" s="7" t="s">
        <v>21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ht="21" x14ac:dyDescent="0.25">
      <c r="A201" s="4" t="s">
        <v>2442</v>
      </c>
      <c r="B201" s="4" t="s">
        <v>2454</v>
      </c>
      <c r="C201" s="7" t="s">
        <v>2453</v>
      </c>
      <c r="D201" s="7" t="s">
        <v>821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x14ac:dyDescent="0.25">
      <c r="A202" s="4" t="s">
        <v>2442</v>
      </c>
      <c r="B202" s="4" t="s">
        <v>31</v>
      </c>
      <c r="C202" s="7" t="s">
        <v>824</v>
      </c>
      <c r="D202" s="7" t="s">
        <v>818</v>
      </c>
      <c r="E202" s="6">
        <v>0</v>
      </c>
      <c r="F202" s="6">
        <v>0</v>
      </c>
      <c r="G202" s="6">
        <v>646554017</v>
      </c>
      <c r="H202" s="6">
        <v>646554017</v>
      </c>
      <c r="I202" s="6">
        <v>0</v>
      </c>
      <c r="J202" s="6">
        <v>646554017</v>
      </c>
      <c r="K202" s="6">
        <v>278077923</v>
      </c>
      <c r="L202" s="6">
        <v>557667714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2442</v>
      </c>
      <c r="B203" s="4" t="s">
        <v>820</v>
      </c>
      <c r="C203" s="7" t="s">
        <v>819</v>
      </c>
      <c r="D203" s="7" t="s">
        <v>21</v>
      </c>
      <c r="E203" s="6">
        <v>0</v>
      </c>
      <c r="F203" s="6">
        <v>0</v>
      </c>
      <c r="G203" s="6">
        <v>646554017</v>
      </c>
      <c r="H203" s="6">
        <v>646554017</v>
      </c>
      <c r="I203" s="6">
        <v>0</v>
      </c>
      <c r="J203" s="6">
        <v>646554017</v>
      </c>
      <c r="K203" s="6">
        <v>278077923</v>
      </c>
      <c r="L203" s="6">
        <v>557667714</v>
      </c>
      <c r="M203" s="6">
        <v>0</v>
      </c>
      <c r="N203" s="6">
        <v>0</v>
      </c>
      <c r="O203" s="5">
        <v>0</v>
      </c>
    </row>
    <row r="204" spans="1:15" ht="21" x14ac:dyDescent="0.25">
      <c r="A204" s="4" t="s">
        <v>2442</v>
      </c>
      <c r="B204" s="4" t="s">
        <v>2452</v>
      </c>
      <c r="C204" s="7" t="s">
        <v>2451</v>
      </c>
      <c r="D204" s="7" t="s">
        <v>814</v>
      </c>
      <c r="E204" s="6">
        <v>0</v>
      </c>
      <c r="F204" s="6">
        <v>0</v>
      </c>
      <c r="G204" s="6">
        <v>646554017</v>
      </c>
      <c r="H204" s="6">
        <v>646554017</v>
      </c>
      <c r="I204" s="6">
        <v>0</v>
      </c>
      <c r="J204" s="6">
        <v>646554017</v>
      </c>
      <c r="K204" s="6">
        <v>278077923</v>
      </c>
      <c r="L204" s="6">
        <v>557667714</v>
      </c>
      <c r="M204" s="6">
        <v>0</v>
      </c>
      <c r="N204" s="6">
        <v>0</v>
      </c>
      <c r="O204" s="5">
        <v>0</v>
      </c>
    </row>
    <row r="205" spans="1:15" x14ac:dyDescent="0.25">
      <c r="A205" s="4" t="s">
        <v>2442</v>
      </c>
      <c r="B205" s="4" t="s">
        <v>28</v>
      </c>
      <c r="C205" s="7" t="s">
        <v>2450</v>
      </c>
      <c r="D205" s="7" t="s">
        <v>26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2442</v>
      </c>
      <c r="B206" s="4" t="s">
        <v>25</v>
      </c>
      <c r="C206" s="7" t="s">
        <v>2449</v>
      </c>
      <c r="D206" s="7" t="s">
        <v>811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2442</v>
      </c>
      <c r="B207" s="4" t="s">
        <v>18</v>
      </c>
      <c r="C207" s="7" t="s">
        <v>812</v>
      </c>
      <c r="D207" s="7" t="s">
        <v>808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2442</v>
      </c>
      <c r="B208" s="4" t="s">
        <v>807</v>
      </c>
      <c r="C208" s="7" t="s">
        <v>806</v>
      </c>
      <c r="D208" s="7" t="s">
        <v>21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ht="21" x14ac:dyDescent="0.25">
      <c r="A209" s="4" t="s">
        <v>2442</v>
      </c>
      <c r="B209" s="4" t="s">
        <v>2448</v>
      </c>
      <c r="C209" s="7" t="s">
        <v>2447</v>
      </c>
      <c r="D209" s="7" t="s">
        <v>803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x14ac:dyDescent="0.25">
      <c r="A210" s="4" t="s">
        <v>2442</v>
      </c>
      <c r="B210" s="4" t="s">
        <v>802</v>
      </c>
      <c r="C210" s="7" t="s">
        <v>801</v>
      </c>
      <c r="D210" s="7" t="s">
        <v>19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ht="21" x14ac:dyDescent="0.25">
      <c r="A211" s="4" t="s">
        <v>2442</v>
      </c>
      <c r="B211" s="4" t="s">
        <v>2446</v>
      </c>
      <c r="C211" s="7" t="s">
        <v>2445</v>
      </c>
      <c r="D211" s="7" t="s">
        <v>798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x14ac:dyDescent="0.25">
      <c r="A212" s="4" t="s">
        <v>2442</v>
      </c>
      <c r="B212" s="4" t="s">
        <v>15</v>
      </c>
      <c r="C212" s="7" t="s">
        <v>2444</v>
      </c>
      <c r="D212" s="7" t="s">
        <v>795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2442</v>
      </c>
      <c r="B213" s="4" t="s">
        <v>12</v>
      </c>
      <c r="C213" s="7" t="s">
        <v>2443</v>
      </c>
      <c r="D213" s="7" t="s">
        <v>10</v>
      </c>
      <c r="E213" s="6">
        <v>484000000</v>
      </c>
      <c r="F213" s="6">
        <v>0</v>
      </c>
      <c r="G213" s="6">
        <v>-68183068</v>
      </c>
      <c r="H213" s="6">
        <v>415816932</v>
      </c>
      <c r="I213" s="6">
        <v>0</v>
      </c>
      <c r="J213" s="6">
        <v>415816932</v>
      </c>
      <c r="K213" s="6">
        <v>0</v>
      </c>
      <c r="L213" s="6">
        <v>403816932</v>
      </c>
      <c r="M213" s="6">
        <v>0</v>
      </c>
      <c r="N213" s="6">
        <v>205828098</v>
      </c>
      <c r="O213" s="5">
        <v>0.51</v>
      </c>
    </row>
    <row r="214" spans="1:15" x14ac:dyDescent="0.25">
      <c r="A214" s="4" t="s">
        <v>2442</v>
      </c>
      <c r="B214" s="4" t="s">
        <v>9</v>
      </c>
      <c r="C214" s="7" t="s">
        <v>8</v>
      </c>
      <c r="D214" s="7" t="s">
        <v>563</v>
      </c>
      <c r="E214" s="6">
        <v>274000000</v>
      </c>
      <c r="F214" s="6">
        <v>0</v>
      </c>
      <c r="G214" s="6">
        <v>-68171902</v>
      </c>
      <c r="H214" s="6">
        <v>205828098</v>
      </c>
      <c r="I214" s="6">
        <v>0</v>
      </c>
      <c r="J214" s="6">
        <v>205828098</v>
      </c>
      <c r="K214" s="6">
        <v>0</v>
      </c>
      <c r="L214" s="6">
        <v>205828098</v>
      </c>
      <c r="M214" s="6">
        <v>0</v>
      </c>
      <c r="N214" s="6">
        <v>205828098</v>
      </c>
      <c r="O214" s="5">
        <v>1</v>
      </c>
    </row>
    <row r="215" spans="1:15" x14ac:dyDescent="0.25">
      <c r="A215" s="4" t="s">
        <v>2442</v>
      </c>
      <c r="B215" s="4" t="s">
        <v>6</v>
      </c>
      <c r="C215" s="7" t="s">
        <v>5</v>
      </c>
      <c r="D215" s="7" t="s">
        <v>562</v>
      </c>
      <c r="E215" s="6">
        <v>210000000</v>
      </c>
      <c r="F215" s="6">
        <v>0</v>
      </c>
      <c r="G215" s="6">
        <v>-11166</v>
      </c>
      <c r="H215" s="6">
        <v>209988834</v>
      </c>
      <c r="I215" s="6">
        <v>0</v>
      </c>
      <c r="J215" s="6">
        <v>209988834</v>
      </c>
      <c r="K215" s="6">
        <v>0</v>
      </c>
      <c r="L215" s="6">
        <v>197988834</v>
      </c>
      <c r="M215" s="6">
        <v>0</v>
      </c>
      <c r="N215" s="6">
        <v>0</v>
      </c>
      <c r="O215" s="5">
        <v>0</v>
      </c>
    </row>
    <row r="216" spans="1:15" ht="15.75" thickBot="1" x14ac:dyDescent="0.3">
      <c r="A216" s="4" t="s">
        <v>2442</v>
      </c>
      <c r="B216" s="4" t="s">
        <v>2</v>
      </c>
      <c r="C216" s="3" t="s">
        <v>2441</v>
      </c>
      <c r="D216" s="3" t="s">
        <v>0</v>
      </c>
      <c r="E216" s="2">
        <v>4556000000</v>
      </c>
      <c r="F216" s="2">
        <v>-6243000000</v>
      </c>
      <c r="G216" s="2">
        <v>10944252341</v>
      </c>
      <c r="H216" s="2">
        <v>15500252341</v>
      </c>
      <c r="I216" s="2">
        <v>0</v>
      </c>
      <c r="J216" s="2">
        <v>15500252341</v>
      </c>
      <c r="K216" s="2">
        <v>0</v>
      </c>
      <c r="L216" s="2">
        <v>0</v>
      </c>
      <c r="M216" s="2">
        <v>0</v>
      </c>
      <c r="N216" s="2">
        <v>0</v>
      </c>
      <c r="O216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showGridLines="0" topLeftCell="A138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1197</v>
      </c>
      <c r="B1" s="34" t="s">
        <v>558</v>
      </c>
      <c r="C1" s="32" t="s">
        <v>2623</v>
      </c>
    </row>
    <row r="2" spans="1:15" ht="15" customHeight="1" x14ac:dyDescent="0.35">
      <c r="A2" s="25" t="s">
        <v>2619</v>
      </c>
      <c r="B2" s="33"/>
      <c r="C2" s="32"/>
    </row>
    <row r="3" spans="1:15" x14ac:dyDescent="0.25">
      <c r="A3">
        <f>COUNTA(A11:A217)+11</f>
        <v>217</v>
      </c>
      <c r="B3" s="31"/>
    </row>
    <row r="4" spans="1:15" x14ac:dyDescent="0.25">
      <c r="A4" s="22" t="s">
        <v>2622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2621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2619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Rafael Uribe Uribe, I Nivel, E.S.E.</v>
      </c>
      <c r="E8" t="s">
        <v>547</v>
      </c>
    </row>
    <row r="9" spans="1:15" x14ac:dyDescent="0.25">
      <c r="A9" s="24" t="s">
        <v>2620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2619</v>
      </c>
      <c r="B14" s="4" t="s">
        <v>1174</v>
      </c>
      <c r="C14" s="7" t="s">
        <v>1833</v>
      </c>
      <c r="D14" s="7" t="s">
        <v>1172</v>
      </c>
      <c r="E14" s="6">
        <v>50165000000</v>
      </c>
      <c r="F14" s="6">
        <v>-8319509385</v>
      </c>
      <c r="G14" s="6">
        <v>-3366566377</v>
      </c>
      <c r="H14" s="6">
        <v>46798433623</v>
      </c>
      <c r="I14" s="6">
        <v>0</v>
      </c>
      <c r="J14" s="6">
        <v>46798433623</v>
      </c>
      <c r="K14" s="6">
        <v>2545517894</v>
      </c>
      <c r="L14" s="6">
        <v>37481577981</v>
      </c>
      <c r="M14" s="6">
        <v>3645195882</v>
      </c>
      <c r="N14" s="6">
        <v>28587534770</v>
      </c>
      <c r="O14" s="5">
        <v>0.76</v>
      </c>
    </row>
    <row r="15" spans="1:15" x14ac:dyDescent="0.25">
      <c r="A15" s="4" t="s">
        <v>2619</v>
      </c>
      <c r="B15" s="4" t="s">
        <v>515</v>
      </c>
      <c r="C15" s="7" t="s">
        <v>514</v>
      </c>
      <c r="D15" s="7" t="s">
        <v>513</v>
      </c>
      <c r="E15" s="6">
        <v>48937000000</v>
      </c>
      <c r="F15" s="6">
        <v>-6714631893</v>
      </c>
      <c r="G15" s="6">
        <v>-2138566377</v>
      </c>
      <c r="H15" s="6">
        <v>46798433623</v>
      </c>
      <c r="I15" s="6">
        <v>0</v>
      </c>
      <c r="J15" s="6">
        <v>46798433623</v>
      </c>
      <c r="K15" s="6">
        <v>2545517894</v>
      </c>
      <c r="L15" s="6">
        <v>37481577981</v>
      </c>
      <c r="M15" s="6">
        <v>3645195882</v>
      </c>
      <c r="N15" s="6">
        <v>28587534770</v>
      </c>
      <c r="O15" s="5">
        <v>0.76</v>
      </c>
    </row>
    <row r="16" spans="1:15" x14ac:dyDescent="0.25">
      <c r="A16" s="4" t="s">
        <v>2619</v>
      </c>
      <c r="B16" s="4" t="s">
        <v>512</v>
      </c>
      <c r="C16" s="7" t="s">
        <v>511</v>
      </c>
      <c r="D16" s="7" t="s">
        <v>510</v>
      </c>
      <c r="E16" s="6">
        <v>6775000000</v>
      </c>
      <c r="F16" s="6">
        <v>1180163217</v>
      </c>
      <c r="G16" s="6">
        <v>2463555738</v>
      </c>
      <c r="H16" s="6">
        <v>9238555738</v>
      </c>
      <c r="I16" s="6">
        <v>0</v>
      </c>
      <c r="J16" s="6">
        <v>9238555738</v>
      </c>
      <c r="K16" s="6">
        <v>645831544</v>
      </c>
      <c r="L16" s="6">
        <v>6520158388</v>
      </c>
      <c r="M16" s="6">
        <v>602780569</v>
      </c>
      <c r="N16" s="6">
        <v>5139467631</v>
      </c>
      <c r="O16" s="5">
        <v>0.79</v>
      </c>
    </row>
    <row r="17" spans="1:15" x14ac:dyDescent="0.25">
      <c r="A17" s="4" t="s">
        <v>2619</v>
      </c>
      <c r="B17" s="4" t="s">
        <v>509</v>
      </c>
      <c r="C17" s="7" t="s">
        <v>508</v>
      </c>
      <c r="D17" s="7" t="s">
        <v>285</v>
      </c>
      <c r="E17" s="6">
        <v>4529524000</v>
      </c>
      <c r="F17" s="6">
        <v>410000000</v>
      </c>
      <c r="G17" s="6">
        <v>850258776</v>
      </c>
      <c r="H17" s="6">
        <v>5379782776</v>
      </c>
      <c r="I17" s="6">
        <v>0</v>
      </c>
      <c r="J17" s="6">
        <v>5379782776</v>
      </c>
      <c r="K17" s="6">
        <v>511075740</v>
      </c>
      <c r="L17" s="6">
        <v>3831620210</v>
      </c>
      <c r="M17" s="6">
        <v>364941340</v>
      </c>
      <c r="N17" s="6">
        <v>3306428880</v>
      </c>
      <c r="O17" s="5">
        <v>0.86</v>
      </c>
    </row>
    <row r="18" spans="1:15" x14ac:dyDescent="0.25">
      <c r="A18" s="4" t="s">
        <v>2619</v>
      </c>
      <c r="B18" s="4" t="s">
        <v>507</v>
      </c>
      <c r="C18" s="7" t="s">
        <v>506</v>
      </c>
      <c r="D18" s="7" t="s">
        <v>689</v>
      </c>
      <c r="E18" s="6">
        <v>2257524000</v>
      </c>
      <c r="F18" s="6">
        <v>0</v>
      </c>
      <c r="G18" s="6">
        <v>11951806</v>
      </c>
      <c r="H18" s="6">
        <v>2269475806</v>
      </c>
      <c r="I18" s="6">
        <v>0</v>
      </c>
      <c r="J18" s="6">
        <v>2269475806</v>
      </c>
      <c r="K18" s="6">
        <v>153411278</v>
      </c>
      <c r="L18" s="6">
        <v>1662320373</v>
      </c>
      <c r="M18" s="6">
        <v>153411278</v>
      </c>
      <c r="N18" s="6">
        <v>1662320373</v>
      </c>
      <c r="O18" s="5">
        <v>1</v>
      </c>
    </row>
    <row r="19" spans="1:15" x14ac:dyDescent="0.25">
      <c r="A19" s="4" t="s">
        <v>2619</v>
      </c>
      <c r="B19" s="4" t="s">
        <v>505</v>
      </c>
      <c r="C19" s="7" t="s">
        <v>504</v>
      </c>
      <c r="D19" s="7" t="s">
        <v>279</v>
      </c>
      <c r="E19" s="6">
        <v>1256524000</v>
      </c>
      <c r="F19" s="6">
        <v>0</v>
      </c>
      <c r="G19" s="6">
        <v>0</v>
      </c>
      <c r="H19" s="6">
        <v>1256524000</v>
      </c>
      <c r="I19" s="6">
        <v>0</v>
      </c>
      <c r="J19" s="6">
        <v>1256524000</v>
      </c>
      <c r="K19" s="6">
        <v>105506496</v>
      </c>
      <c r="L19" s="6">
        <v>975029841</v>
      </c>
      <c r="M19" s="6">
        <v>105506496</v>
      </c>
      <c r="N19" s="6">
        <v>975029841</v>
      </c>
      <c r="O19" s="5">
        <v>1</v>
      </c>
    </row>
    <row r="20" spans="1:15" x14ac:dyDescent="0.25">
      <c r="A20" s="4" t="s">
        <v>2619</v>
      </c>
      <c r="B20" s="4" t="s">
        <v>503</v>
      </c>
      <c r="C20" s="7" t="s">
        <v>502</v>
      </c>
      <c r="D20" s="7" t="s">
        <v>276</v>
      </c>
      <c r="E20" s="6">
        <v>40000000</v>
      </c>
      <c r="F20" s="6">
        <v>0</v>
      </c>
      <c r="G20" s="6">
        <v>0</v>
      </c>
      <c r="H20" s="6">
        <v>40000000</v>
      </c>
      <c r="I20" s="6">
        <v>0</v>
      </c>
      <c r="J20" s="6">
        <v>40000000</v>
      </c>
      <c r="K20" s="6">
        <v>2570349</v>
      </c>
      <c r="L20" s="6">
        <v>29965208</v>
      </c>
      <c r="M20" s="6">
        <v>2570349</v>
      </c>
      <c r="N20" s="6">
        <v>29965208</v>
      </c>
      <c r="O20" s="5">
        <v>1</v>
      </c>
    </row>
    <row r="21" spans="1:15" ht="21" x14ac:dyDescent="0.25">
      <c r="A21" s="4" t="s">
        <v>2619</v>
      </c>
      <c r="B21" s="4" t="s">
        <v>501</v>
      </c>
      <c r="C21" s="7" t="s">
        <v>500</v>
      </c>
      <c r="D21" s="7" t="s">
        <v>1165</v>
      </c>
      <c r="E21" s="6">
        <v>38000000</v>
      </c>
      <c r="F21" s="6">
        <v>0</v>
      </c>
      <c r="G21" s="6">
        <v>0</v>
      </c>
      <c r="H21" s="6">
        <v>38000000</v>
      </c>
      <c r="I21" s="6">
        <v>0</v>
      </c>
      <c r="J21" s="6">
        <v>38000000</v>
      </c>
      <c r="K21" s="6">
        <v>4467806</v>
      </c>
      <c r="L21" s="6">
        <v>28658667</v>
      </c>
      <c r="M21" s="6">
        <v>4467806</v>
      </c>
      <c r="N21" s="6">
        <v>28658667</v>
      </c>
      <c r="O21" s="5">
        <v>1</v>
      </c>
    </row>
    <row r="22" spans="1:15" x14ac:dyDescent="0.25">
      <c r="A22" s="4" t="s">
        <v>2619</v>
      </c>
      <c r="B22" s="4" t="s">
        <v>498</v>
      </c>
      <c r="C22" s="7" t="s">
        <v>497</v>
      </c>
      <c r="D22" s="7" t="s">
        <v>270</v>
      </c>
      <c r="E22" s="6">
        <v>5000000</v>
      </c>
      <c r="F22" s="6">
        <v>0</v>
      </c>
      <c r="G22" s="6">
        <v>0</v>
      </c>
      <c r="H22" s="6">
        <v>5000000</v>
      </c>
      <c r="I22" s="6">
        <v>0</v>
      </c>
      <c r="J22" s="6">
        <v>5000000</v>
      </c>
      <c r="K22" s="6">
        <v>408694</v>
      </c>
      <c r="L22" s="6">
        <v>3514024</v>
      </c>
      <c r="M22" s="6">
        <v>408694</v>
      </c>
      <c r="N22" s="6">
        <v>3514024</v>
      </c>
      <c r="O22" s="5">
        <v>1</v>
      </c>
    </row>
    <row r="23" spans="1:15" x14ac:dyDescent="0.25">
      <c r="A23" s="4" t="s">
        <v>2619</v>
      </c>
      <c r="B23" s="4" t="s">
        <v>496</v>
      </c>
      <c r="C23" s="7" t="s">
        <v>495</v>
      </c>
      <c r="D23" s="7" t="s">
        <v>267</v>
      </c>
      <c r="E23" s="6">
        <v>5000000</v>
      </c>
      <c r="F23" s="6">
        <v>0</v>
      </c>
      <c r="G23" s="6">
        <v>0</v>
      </c>
      <c r="H23" s="6">
        <v>5000000</v>
      </c>
      <c r="I23" s="6">
        <v>0</v>
      </c>
      <c r="J23" s="6">
        <v>5000000</v>
      </c>
      <c r="K23" s="6">
        <v>409904</v>
      </c>
      <c r="L23" s="6">
        <v>3360879</v>
      </c>
      <c r="M23" s="6">
        <v>409904</v>
      </c>
      <c r="N23" s="6">
        <v>3360879</v>
      </c>
      <c r="O23" s="5">
        <v>1</v>
      </c>
    </row>
    <row r="24" spans="1:15" x14ac:dyDescent="0.25">
      <c r="A24" s="4" t="s">
        <v>2619</v>
      </c>
      <c r="B24" s="4" t="s">
        <v>494</v>
      </c>
      <c r="C24" s="7" t="s">
        <v>493</v>
      </c>
      <c r="D24" s="7" t="s">
        <v>264</v>
      </c>
      <c r="E24" s="6">
        <v>37000000</v>
      </c>
      <c r="F24" s="6">
        <v>0</v>
      </c>
      <c r="G24" s="6">
        <v>0</v>
      </c>
      <c r="H24" s="6">
        <v>37000000</v>
      </c>
      <c r="I24" s="6">
        <v>0</v>
      </c>
      <c r="J24" s="6">
        <v>37000000</v>
      </c>
      <c r="K24" s="6">
        <v>1630035</v>
      </c>
      <c r="L24" s="6">
        <v>33007794</v>
      </c>
      <c r="M24" s="6">
        <v>1630035</v>
      </c>
      <c r="N24" s="6">
        <v>33007794</v>
      </c>
      <c r="O24" s="5">
        <v>1</v>
      </c>
    </row>
    <row r="25" spans="1:15" x14ac:dyDescent="0.25">
      <c r="A25" s="4" t="s">
        <v>2619</v>
      </c>
      <c r="B25" s="4" t="s">
        <v>492</v>
      </c>
      <c r="C25" s="7" t="s">
        <v>491</v>
      </c>
      <c r="D25" s="7" t="s">
        <v>261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</row>
    <row r="26" spans="1:15" x14ac:dyDescent="0.25">
      <c r="A26" s="4" t="s">
        <v>2619</v>
      </c>
      <c r="B26" s="4" t="s">
        <v>490</v>
      </c>
      <c r="C26" s="7" t="s">
        <v>489</v>
      </c>
      <c r="D26" s="7" t="s">
        <v>258</v>
      </c>
      <c r="E26" s="6">
        <v>180000000</v>
      </c>
      <c r="F26" s="6">
        <v>0</v>
      </c>
      <c r="G26" s="6">
        <v>11951806</v>
      </c>
      <c r="H26" s="6">
        <v>191951806</v>
      </c>
      <c r="I26" s="6">
        <v>0</v>
      </c>
      <c r="J26" s="6">
        <v>191951806</v>
      </c>
      <c r="K26" s="6">
        <v>0</v>
      </c>
      <c r="L26" s="6">
        <v>191951806</v>
      </c>
      <c r="M26" s="6">
        <v>0</v>
      </c>
      <c r="N26" s="6">
        <v>191951806</v>
      </c>
      <c r="O26" s="5">
        <v>1</v>
      </c>
    </row>
    <row r="27" spans="1:15" x14ac:dyDescent="0.25">
      <c r="A27" s="4" t="s">
        <v>2619</v>
      </c>
      <c r="B27" s="4" t="s">
        <v>488</v>
      </c>
      <c r="C27" s="7" t="s">
        <v>487</v>
      </c>
      <c r="D27" s="7" t="s">
        <v>255</v>
      </c>
      <c r="E27" s="6">
        <v>168000000</v>
      </c>
      <c r="F27" s="6">
        <v>0</v>
      </c>
      <c r="G27" s="6">
        <v>0</v>
      </c>
      <c r="H27" s="6">
        <v>168000000</v>
      </c>
      <c r="I27" s="6">
        <v>0</v>
      </c>
      <c r="J27" s="6">
        <v>168000000</v>
      </c>
      <c r="K27" s="6">
        <v>0</v>
      </c>
      <c r="L27" s="6">
        <v>4392022</v>
      </c>
      <c r="M27" s="6">
        <v>0</v>
      </c>
      <c r="N27" s="6">
        <v>4392022</v>
      </c>
      <c r="O27" s="5">
        <v>1</v>
      </c>
    </row>
    <row r="28" spans="1:15" x14ac:dyDescent="0.25">
      <c r="A28" s="4" t="s">
        <v>2619</v>
      </c>
      <c r="B28" s="4" t="s">
        <v>486</v>
      </c>
      <c r="C28" s="7" t="s">
        <v>485</v>
      </c>
      <c r="D28" s="7" t="s">
        <v>252</v>
      </c>
      <c r="E28" s="6">
        <v>104000000</v>
      </c>
      <c r="F28" s="6">
        <v>0</v>
      </c>
      <c r="G28" s="6">
        <v>-10500000</v>
      </c>
      <c r="H28" s="6">
        <v>93500000</v>
      </c>
      <c r="I28" s="6">
        <v>0</v>
      </c>
      <c r="J28" s="6">
        <v>93500000</v>
      </c>
      <c r="K28" s="6">
        <v>4237308</v>
      </c>
      <c r="L28" s="6">
        <v>64930875</v>
      </c>
      <c r="M28" s="6">
        <v>4237308</v>
      </c>
      <c r="N28" s="6">
        <v>64930875</v>
      </c>
      <c r="O28" s="5">
        <v>1</v>
      </c>
    </row>
    <row r="29" spans="1:15" x14ac:dyDescent="0.25">
      <c r="A29" s="4" t="s">
        <v>2619</v>
      </c>
      <c r="B29" s="4" t="s">
        <v>484</v>
      </c>
      <c r="C29" s="7" t="s">
        <v>483</v>
      </c>
      <c r="D29" s="7" t="s">
        <v>249</v>
      </c>
      <c r="E29" s="6">
        <v>360000000</v>
      </c>
      <c r="F29" s="6">
        <v>0</v>
      </c>
      <c r="G29" s="6">
        <v>0</v>
      </c>
      <c r="H29" s="6">
        <v>360000000</v>
      </c>
      <c r="I29" s="6">
        <v>0</v>
      </c>
      <c r="J29" s="6">
        <v>360000000</v>
      </c>
      <c r="K29" s="6">
        <v>30468874</v>
      </c>
      <c r="L29" s="6">
        <v>276530902</v>
      </c>
      <c r="M29" s="6">
        <v>30468874</v>
      </c>
      <c r="N29" s="6">
        <v>276530902</v>
      </c>
      <c r="O29" s="5">
        <v>1</v>
      </c>
    </row>
    <row r="30" spans="1:15" x14ac:dyDescent="0.25">
      <c r="A30" s="4" t="s">
        <v>2619</v>
      </c>
      <c r="B30" s="4" t="s">
        <v>482</v>
      </c>
      <c r="C30" s="7" t="s">
        <v>481</v>
      </c>
      <c r="D30" s="7" t="s">
        <v>246</v>
      </c>
      <c r="E30" s="6">
        <v>35000000</v>
      </c>
      <c r="F30" s="6">
        <v>0</v>
      </c>
      <c r="G30" s="6">
        <v>0</v>
      </c>
      <c r="H30" s="6">
        <v>35000000</v>
      </c>
      <c r="I30" s="6">
        <v>0</v>
      </c>
      <c r="J30" s="6">
        <v>35000000</v>
      </c>
      <c r="K30" s="6">
        <v>3243061</v>
      </c>
      <c r="L30" s="6">
        <v>26908569</v>
      </c>
      <c r="M30" s="6">
        <v>3243061</v>
      </c>
      <c r="N30" s="6">
        <v>26908569</v>
      </c>
      <c r="O30" s="5">
        <v>1</v>
      </c>
    </row>
    <row r="31" spans="1:15" x14ac:dyDescent="0.25">
      <c r="A31" s="4" t="s">
        <v>2619</v>
      </c>
      <c r="B31" s="4" t="s">
        <v>480</v>
      </c>
      <c r="C31" s="7" t="s">
        <v>479</v>
      </c>
      <c r="D31" s="7" t="s">
        <v>243</v>
      </c>
      <c r="E31" s="6">
        <v>1000000</v>
      </c>
      <c r="F31" s="6">
        <v>0</v>
      </c>
      <c r="G31" s="6">
        <v>0</v>
      </c>
      <c r="H31" s="6">
        <v>1000000</v>
      </c>
      <c r="I31" s="6">
        <v>0</v>
      </c>
      <c r="J31" s="6">
        <v>1000000</v>
      </c>
      <c r="K31" s="6">
        <v>63132</v>
      </c>
      <c r="L31" s="6">
        <v>486312</v>
      </c>
      <c r="M31" s="6">
        <v>63132</v>
      </c>
      <c r="N31" s="6">
        <v>486312</v>
      </c>
      <c r="O31" s="5">
        <v>1</v>
      </c>
    </row>
    <row r="32" spans="1:15" x14ac:dyDescent="0.25">
      <c r="A32" s="4" t="s">
        <v>2619</v>
      </c>
      <c r="B32" s="4" t="s">
        <v>478</v>
      </c>
      <c r="C32" s="7" t="s">
        <v>477</v>
      </c>
      <c r="D32" s="7" t="s">
        <v>240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2619</v>
      </c>
      <c r="B33" s="4" t="s">
        <v>476</v>
      </c>
      <c r="C33" s="7" t="s">
        <v>475</v>
      </c>
      <c r="D33" s="7" t="s">
        <v>237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2619</v>
      </c>
      <c r="B34" s="4" t="s">
        <v>474</v>
      </c>
      <c r="C34" s="7" t="s">
        <v>473</v>
      </c>
      <c r="D34" s="7" t="s">
        <v>234</v>
      </c>
      <c r="E34" s="6">
        <v>0</v>
      </c>
      <c r="F34" s="6">
        <v>0</v>
      </c>
      <c r="G34" s="6">
        <v>10500000</v>
      </c>
      <c r="H34" s="6">
        <v>10500000</v>
      </c>
      <c r="I34" s="6">
        <v>0</v>
      </c>
      <c r="J34" s="6">
        <v>10500000</v>
      </c>
      <c r="K34" s="6">
        <v>0</v>
      </c>
      <c r="L34" s="6">
        <v>2238535</v>
      </c>
      <c r="M34" s="6">
        <v>0</v>
      </c>
      <c r="N34" s="6">
        <v>2238535</v>
      </c>
      <c r="O34" s="5">
        <v>1</v>
      </c>
    </row>
    <row r="35" spans="1:15" x14ac:dyDescent="0.25">
      <c r="A35" s="4" t="s">
        <v>2619</v>
      </c>
      <c r="B35" s="4" t="s">
        <v>472</v>
      </c>
      <c r="C35" s="7" t="s">
        <v>471</v>
      </c>
      <c r="D35" s="7" t="s">
        <v>231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2619</v>
      </c>
      <c r="B36" s="4" t="s">
        <v>470</v>
      </c>
      <c r="C36" s="7" t="s">
        <v>469</v>
      </c>
      <c r="D36" s="7" t="s">
        <v>228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</row>
    <row r="37" spans="1:15" x14ac:dyDescent="0.25">
      <c r="A37" s="4" t="s">
        <v>2619</v>
      </c>
      <c r="B37" s="4" t="s">
        <v>468</v>
      </c>
      <c r="C37" s="7" t="s">
        <v>467</v>
      </c>
      <c r="D37" s="7" t="s">
        <v>225</v>
      </c>
      <c r="E37" s="6">
        <v>3000000</v>
      </c>
      <c r="F37" s="6">
        <v>0</v>
      </c>
      <c r="G37" s="6">
        <v>0</v>
      </c>
      <c r="H37" s="6">
        <v>3000000</v>
      </c>
      <c r="I37" s="6">
        <v>0</v>
      </c>
      <c r="J37" s="6">
        <v>3000000</v>
      </c>
      <c r="K37" s="6">
        <v>0</v>
      </c>
      <c r="L37" s="6">
        <v>1523166</v>
      </c>
      <c r="M37" s="6">
        <v>0</v>
      </c>
      <c r="N37" s="6">
        <v>1523166</v>
      </c>
      <c r="O37" s="5">
        <v>1</v>
      </c>
    </row>
    <row r="38" spans="1:15" x14ac:dyDescent="0.25">
      <c r="A38" s="4" t="s">
        <v>2619</v>
      </c>
      <c r="B38" s="4" t="s">
        <v>466</v>
      </c>
      <c r="C38" s="7" t="s">
        <v>465</v>
      </c>
      <c r="D38" s="7" t="s">
        <v>222</v>
      </c>
      <c r="E38" s="6">
        <v>3000000</v>
      </c>
      <c r="F38" s="6">
        <v>0</v>
      </c>
      <c r="G38" s="6">
        <v>0</v>
      </c>
      <c r="H38" s="6">
        <v>3000000</v>
      </c>
      <c r="I38" s="6">
        <v>0</v>
      </c>
      <c r="J38" s="6">
        <v>3000000</v>
      </c>
      <c r="K38" s="6">
        <v>0</v>
      </c>
      <c r="L38" s="6">
        <v>1523166</v>
      </c>
      <c r="M38" s="6">
        <v>0</v>
      </c>
      <c r="N38" s="6">
        <v>1523166</v>
      </c>
      <c r="O38" s="5">
        <v>1</v>
      </c>
    </row>
    <row r="39" spans="1:15" x14ac:dyDescent="0.25">
      <c r="A39" s="4" t="s">
        <v>2619</v>
      </c>
      <c r="B39" s="4" t="s">
        <v>464</v>
      </c>
      <c r="C39" s="7" t="s">
        <v>463</v>
      </c>
      <c r="D39" s="7" t="s">
        <v>219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2619</v>
      </c>
      <c r="B40" s="4" t="s">
        <v>462</v>
      </c>
      <c r="C40" s="7" t="s">
        <v>461</v>
      </c>
      <c r="D40" s="7" t="s">
        <v>216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</row>
    <row r="41" spans="1:15" x14ac:dyDescent="0.25">
      <c r="A41" s="4" t="s">
        <v>2619</v>
      </c>
      <c r="B41" s="4" t="s">
        <v>460</v>
      </c>
      <c r="C41" s="7" t="s">
        <v>459</v>
      </c>
      <c r="D41" s="7" t="s">
        <v>213</v>
      </c>
      <c r="E41" s="6">
        <v>7000000</v>
      </c>
      <c r="F41" s="6">
        <v>0</v>
      </c>
      <c r="G41" s="6">
        <v>0</v>
      </c>
      <c r="H41" s="6">
        <v>7000000</v>
      </c>
      <c r="I41" s="6">
        <v>0</v>
      </c>
      <c r="J41" s="6">
        <v>7000000</v>
      </c>
      <c r="K41" s="6">
        <v>405619</v>
      </c>
      <c r="L41" s="6">
        <v>4995772</v>
      </c>
      <c r="M41" s="6">
        <v>405619</v>
      </c>
      <c r="N41" s="6">
        <v>4995772</v>
      </c>
      <c r="O41" s="5">
        <v>1</v>
      </c>
    </row>
    <row r="42" spans="1:15" x14ac:dyDescent="0.25">
      <c r="A42" s="4" t="s">
        <v>2619</v>
      </c>
      <c r="B42" s="4" t="s">
        <v>458</v>
      </c>
      <c r="C42" s="7" t="s">
        <v>457</v>
      </c>
      <c r="D42" s="7" t="s">
        <v>210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</row>
    <row r="43" spans="1:15" x14ac:dyDescent="0.25">
      <c r="A43" s="4" t="s">
        <v>2619</v>
      </c>
      <c r="B43" s="4" t="s">
        <v>456</v>
      </c>
      <c r="C43" s="7" t="s">
        <v>455</v>
      </c>
      <c r="D43" s="7" t="s">
        <v>207</v>
      </c>
      <c r="E43" s="6">
        <v>18000000</v>
      </c>
      <c r="F43" s="6">
        <v>0</v>
      </c>
      <c r="G43" s="6">
        <v>0</v>
      </c>
      <c r="H43" s="6">
        <v>18000000</v>
      </c>
      <c r="I43" s="6">
        <v>0</v>
      </c>
      <c r="J43" s="6">
        <v>18000000</v>
      </c>
      <c r="K43" s="6">
        <v>0</v>
      </c>
      <c r="L43" s="6">
        <v>14826001</v>
      </c>
      <c r="M43" s="6">
        <v>0</v>
      </c>
      <c r="N43" s="6">
        <v>14826001</v>
      </c>
      <c r="O43" s="5">
        <v>1</v>
      </c>
    </row>
    <row r="44" spans="1:15" x14ac:dyDescent="0.25">
      <c r="A44" s="4" t="s">
        <v>2619</v>
      </c>
      <c r="B44" s="4" t="s">
        <v>454</v>
      </c>
      <c r="C44" s="7" t="s">
        <v>453</v>
      </c>
      <c r="D44" s="7" t="s">
        <v>452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</row>
    <row r="45" spans="1:15" x14ac:dyDescent="0.25">
      <c r="A45" s="4" t="s">
        <v>2619</v>
      </c>
      <c r="B45" s="4" t="s">
        <v>451</v>
      </c>
      <c r="C45" s="7" t="s">
        <v>450</v>
      </c>
      <c r="D45" s="7" t="s">
        <v>204</v>
      </c>
      <c r="E45" s="6">
        <v>1467000000</v>
      </c>
      <c r="F45" s="6">
        <v>410000000</v>
      </c>
      <c r="G45" s="6">
        <v>838306970</v>
      </c>
      <c r="H45" s="6">
        <v>2305306970</v>
      </c>
      <c r="I45" s="6">
        <v>0</v>
      </c>
      <c r="J45" s="6">
        <v>2305306970</v>
      </c>
      <c r="K45" s="6">
        <v>303754034</v>
      </c>
      <c r="L45" s="6">
        <v>1692151926</v>
      </c>
      <c r="M45" s="6">
        <v>156273993</v>
      </c>
      <c r="N45" s="6">
        <v>1180694323</v>
      </c>
      <c r="O45" s="5">
        <v>0.7</v>
      </c>
    </row>
    <row r="46" spans="1:15" x14ac:dyDescent="0.25">
      <c r="A46" s="4" t="s">
        <v>2619</v>
      </c>
      <c r="B46" s="4" t="s">
        <v>449</v>
      </c>
      <c r="C46" s="7" t="s">
        <v>448</v>
      </c>
      <c r="D46" s="7" t="s">
        <v>201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2619</v>
      </c>
      <c r="B47" s="4" t="s">
        <v>447</v>
      </c>
      <c r="C47" s="7" t="s">
        <v>446</v>
      </c>
      <c r="D47" s="7" t="s">
        <v>198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</row>
    <row r="48" spans="1:15" x14ac:dyDescent="0.25">
      <c r="A48" s="4" t="s">
        <v>2619</v>
      </c>
      <c r="B48" s="4" t="s">
        <v>445</v>
      </c>
      <c r="C48" s="7" t="s">
        <v>444</v>
      </c>
      <c r="D48" s="7" t="s">
        <v>443</v>
      </c>
      <c r="E48" s="6">
        <v>538000000</v>
      </c>
      <c r="F48" s="6">
        <v>100000000</v>
      </c>
      <c r="G48" s="6">
        <v>345212000</v>
      </c>
      <c r="H48" s="6">
        <v>883212000</v>
      </c>
      <c r="I48" s="6">
        <v>0</v>
      </c>
      <c r="J48" s="6">
        <v>883212000</v>
      </c>
      <c r="K48" s="6">
        <v>179615936</v>
      </c>
      <c r="L48" s="6">
        <v>630963796</v>
      </c>
      <c r="M48" s="6">
        <v>50743333</v>
      </c>
      <c r="N48" s="6">
        <v>368407990</v>
      </c>
      <c r="O48" s="5">
        <v>0.57999999999999996</v>
      </c>
    </row>
    <row r="49" spans="1:15" x14ac:dyDescent="0.25">
      <c r="A49" s="4" t="s">
        <v>2619</v>
      </c>
      <c r="B49" s="4" t="s">
        <v>442</v>
      </c>
      <c r="C49" s="7" t="s">
        <v>441</v>
      </c>
      <c r="D49" s="7" t="s">
        <v>440</v>
      </c>
      <c r="E49" s="6">
        <v>929000000</v>
      </c>
      <c r="F49" s="6">
        <v>310000000</v>
      </c>
      <c r="G49" s="6">
        <v>493094970</v>
      </c>
      <c r="H49" s="6">
        <v>1422094970</v>
      </c>
      <c r="I49" s="6">
        <v>0</v>
      </c>
      <c r="J49" s="6">
        <v>1422094970</v>
      </c>
      <c r="K49" s="6">
        <v>124138098</v>
      </c>
      <c r="L49" s="6">
        <v>1061188130</v>
      </c>
      <c r="M49" s="6">
        <v>105530660</v>
      </c>
      <c r="N49" s="6">
        <v>812286333</v>
      </c>
      <c r="O49" s="5">
        <v>0.77</v>
      </c>
    </row>
    <row r="50" spans="1:15" x14ac:dyDescent="0.25">
      <c r="A50" s="4" t="s">
        <v>2619</v>
      </c>
      <c r="B50" s="4" t="s">
        <v>439</v>
      </c>
      <c r="C50" s="7" t="s">
        <v>438</v>
      </c>
      <c r="D50" s="7" t="s">
        <v>1112</v>
      </c>
      <c r="E50" s="6">
        <v>805000000</v>
      </c>
      <c r="F50" s="6">
        <v>0</v>
      </c>
      <c r="G50" s="6">
        <v>0</v>
      </c>
      <c r="H50" s="6">
        <v>805000000</v>
      </c>
      <c r="I50" s="6">
        <v>0</v>
      </c>
      <c r="J50" s="6">
        <v>805000000</v>
      </c>
      <c r="K50" s="6">
        <v>53910428</v>
      </c>
      <c r="L50" s="6">
        <v>477147911</v>
      </c>
      <c r="M50" s="6">
        <v>55256069</v>
      </c>
      <c r="N50" s="6">
        <v>463414184</v>
      </c>
      <c r="O50" s="5">
        <v>0.97</v>
      </c>
    </row>
    <row r="51" spans="1:15" x14ac:dyDescent="0.25">
      <c r="A51" s="4" t="s">
        <v>2619</v>
      </c>
      <c r="B51" s="4" t="s">
        <v>437</v>
      </c>
      <c r="C51" s="7" t="s">
        <v>436</v>
      </c>
      <c r="D51" s="7" t="s">
        <v>189</v>
      </c>
      <c r="E51" s="6">
        <v>456000000</v>
      </c>
      <c r="F51" s="6">
        <v>0</v>
      </c>
      <c r="G51" s="6">
        <v>0</v>
      </c>
      <c r="H51" s="6">
        <v>456000000</v>
      </c>
      <c r="I51" s="6">
        <v>0</v>
      </c>
      <c r="J51" s="6">
        <v>456000000</v>
      </c>
      <c r="K51" s="6">
        <v>29226495</v>
      </c>
      <c r="L51" s="6">
        <v>284279514</v>
      </c>
      <c r="M51" s="6">
        <v>29811110</v>
      </c>
      <c r="N51" s="6">
        <v>278175635</v>
      </c>
      <c r="O51" s="5">
        <v>0.98</v>
      </c>
    </row>
    <row r="52" spans="1:15" x14ac:dyDescent="0.25">
      <c r="A52" s="4" t="s">
        <v>2619</v>
      </c>
      <c r="B52" s="4" t="s">
        <v>435</v>
      </c>
      <c r="C52" s="7" t="s">
        <v>434</v>
      </c>
      <c r="D52" s="7" t="s">
        <v>655</v>
      </c>
      <c r="E52" s="6">
        <v>114000000</v>
      </c>
      <c r="F52" s="6">
        <v>0</v>
      </c>
      <c r="G52" s="6">
        <v>0</v>
      </c>
      <c r="H52" s="6">
        <v>114000000</v>
      </c>
      <c r="I52" s="6">
        <v>0</v>
      </c>
      <c r="J52" s="6">
        <v>114000000</v>
      </c>
      <c r="K52" s="6">
        <v>0</v>
      </c>
      <c r="L52" s="6">
        <v>10086839</v>
      </c>
      <c r="M52" s="6">
        <v>0</v>
      </c>
      <c r="N52" s="6">
        <v>10086839</v>
      </c>
      <c r="O52" s="5">
        <v>1</v>
      </c>
    </row>
    <row r="53" spans="1:15" x14ac:dyDescent="0.25">
      <c r="A53" s="4" t="s">
        <v>2619</v>
      </c>
      <c r="B53" s="4" t="s">
        <v>433</v>
      </c>
      <c r="C53" s="7" t="s">
        <v>432</v>
      </c>
      <c r="D53" s="7" t="s">
        <v>183</v>
      </c>
      <c r="E53" s="6">
        <v>90000000</v>
      </c>
      <c r="F53" s="6">
        <v>0</v>
      </c>
      <c r="G53" s="6">
        <v>0</v>
      </c>
      <c r="H53" s="6">
        <v>90000000</v>
      </c>
      <c r="I53" s="6">
        <v>0</v>
      </c>
      <c r="J53" s="6">
        <v>90000000</v>
      </c>
      <c r="K53" s="6">
        <v>8775386</v>
      </c>
      <c r="L53" s="6">
        <v>80454677</v>
      </c>
      <c r="M53" s="6">
        <v>8775386</v>
      </c>
      <c r="N53" s="6">
        <v>80454677</v>
      </c>
      <c r="O53" s="5">
        <v>1</v>
      </c>
    </row>
    <row r="54" spans="1:15" x14ac:dyDescent="0.25">
      <c r="A54" s="4" t="s">
        <v>2619</v>
      </c>
      <c r="B54" s="4" t="s">
        <v>431</v>
      </c>
      <c r="C54" s="7" t="s">
        <v>430</v>
      </c>
      <c r="D54" s="7" t="s">
        <v>180</v>
      </c>
      <c r="E54" s="6">
        <v>151000000</v>
      </c>
      <c r="F54" s="6">
        <v>0</v>
      </c>
      <c r="G54" s="6">
        <v>0</v>
      </c>
      <c r="H54" s="6">
        <v>151000000</v>
      </c>
      <c r="I54" s="6">
        <v>0</v>
      </c>
      <c r="J54" s="6">
        <v>151000000</v>
      </c>
      <c r="K54" s="6">
        <v>13031930</v>
      </c>
      <c r="L54" s="6">
        <v>117458622</v>
      </c>
      <c r="M54" s="6">
        <v>13031930</v>
      </c>
      <c r="N54" s="6">
        <v>117458622</v>
      </c>
      <c r="O54" s="5">
        <v>1</v>
      </c>
    </row>
    <row r="55" spans="1:15" x14ac:dyDescent="0.25">
      <c r="A55" s="4" t="s">
        <v>2619</v>
      </c>
      <c r="B55" s="4" t="s">
        <v>429</v>
      </c>
      <c r="C55" s="7" t="s">
        <v>428</v>
      </c>
      <c r="D55" s="7" t="s">
        <v>1184</v>
      </c>
      <c r="E55" s="6">
        <v>11000000</v>
      </c>
      <c r="F55" s="6">
        <v>0</v>
      </c>
      <c r="G55" s="6">
        <v>0</v>
      </c>
      <c r="H55" s="6">
        <v>11000000</v>
      </c>
      <c r="I55" s="6">
        <v>0</v>
      </c>
      <c r="J55" s="6">
        <v>11000000</v>
      </c>
      <c r="K55" s="6">
        <v>1315300</v>
      </c>
      <c r="L55" s="6">
        <v>10956600</v>
      </c>
      <c r="M55" s="6">
        <v>1315300</v>
      </c>
      <c r="N55" s="6">
        <v>10956600</v>
      </c>
      <c r="O55" s="5">
        <v>1</v>
      </c>
    </row>
    <row r="56" spans="1:15" x14ac:dyDescent="0.25">
      <c r="A56" s="4" t="s">
        <v>2619</v>
      </c>
      <c r="B56" s="4" t="s">
        <v>427</v>
      </c>
      <c r="C56" s="7" t="s">
        <v>426</v>
      </c>
      <c r="D56" s="7" t="s">
        <v>174</v>
      </c>
      <c r="E56" s="6">
        <v>90000000</v>
      </c>
      <c r="F56" s="6">
        <v>0</v>
      </c>
      <c r="G56" s="6">
        <v>0</v>
      </c>
      <c r="H56" s="6">
        <v>90000000</v>
      </c>
      <c r="I56" s="6">
        <v>0</v>
      </c>
      <c r="J56" s="6">
        <v>90000000</v>
      </c>
      <c r="K56" s="6">
        <v>6103879</v>
      </c>
      <c r="L56" s="6">
        <v>65322776</v>
      </c>
      <c r="M56" s="6">
        <v>6688494</v>
      </c>
      <c r="N56" s="6">
        <v>59218897</v>
      </c>
      <c r="O56" s="5">
        <v>0.91</v>
      </c>
    </row>
    <row r="57" spans="1:15" x14ac:dyDescent="0.25">
      <c r="A57" s="4" t="s">
        <v>2619</v>
      </c>
      <c r="B57" s="4" t="s">
        <v>425</v>
      </c>
      <c r="C57" s="7" t="s">
        <v>424</v>
      </c>
      <c r="D57" s="7" t="s">
        <v>1101</v>
      </c>
      <c r="E57" s="6">
        <v>349000000</v>
      </c>
      <c r="F57" s="6">
        <v>0</v>
      </c>
      <c r="G57" s="6">
        <v>0</v>
      </c>
      <c r="H57" s="6">
        <v>349000000</v>
      </c>
      <c r="I57" s="6">
        <v>0</v>
      </c>
      <c r="J57" s="6">
        <v>349000000</v>
      </c>
      <c r="K57" s="6">
        <v>24683933</v>
      </c>
      <c r="L57" s="6">
        <v>192868397</v>
      </c>
      <c r="M57" s="6">
        <v>25444959</v>
      </c>
      <c r="N57" s="6">
        <v>185238549</v>
      </c>
      <c r="O57" s="5">
        <v>0.96</v>
      </c>
    </row>
    <row r="58" spans="1:15" x14ac:dyDescent="0.25">
      <c r="A58" s="4" t="s">
        <v>2619</v>
      </c>
      <c r="B58" s="4" t="s">
        <v>423</v>
      </c>
      <c r="C58" s="7" t="s">
        <v>422</v>
      </c>
      <c r="D58" s="7" t="s">
        <v>647</v>
      </c>
      <c r="E58" s="6">
        <v>113000000</v>
      </c>
      <c r="F58" s="6">
        <v>0</v>
      </c>
      <c r="G58" s="6">
        <v>0</v>
      </c>
      <c r="H58" s="6">
        <v>113000000</v>
      </c>
      <c r="I58" s="6">
        <v>0</v>
      </c>
      <c r="J58" s="6">
        <v>113000000</v>
      </c>
      <c r="K58" s="6">
        <v>7381923</v>
      </c>
      <c r="L58" s="6">
        <v>25435076</v>
      </c>
      <c r="M58" s="6">
        <v>7381923</v>
      </c>
      <c r="N58" s="6">
        <v>25435076</v>
      </c>
      <c r="O58" s="5">
        <v>1</v>
      </c>
    </row>
    <row r="59" spans="1:15" x14ac:dyDescent="0.25">
      <c r="A59" s="4" t="s">
        <v>2619</v>
      </c>
      <c r="B59" s="4" t="s">
        <v>421</v>
      </c>
      <c r="C59" s="7" t="s">
        <v>420</v>
      </c>
      <c r="D59" s="7" t="s">
        <v>165</v>
      </c>
      <c r="E59" s="6">
        <v>122000000</v>
      </c>
      <c r="F59" s="6">
        <v>0</v>
      </c>
      <c r="G59" s="6">
        <v>0</v>
      </c>
      <c r="H59" s="6">
        <v>122000000</v>
      </c>
      <c r="I59" s="6">
        <v>0</v>
      </c>
      <c r="J59" s="6">
        <v>122000000</v>
      </c>
      <c r="K59" s="6">
        <v>9622632</v>
      </c>
      <c r="L59" s="6">
        <v>85369260</v>
      </c>
      <c r="M59" s="6">
        <v>9622632</v>
      </c>
      <c r="N59" s="6">
        <v>85369260</v>
      </c>
      <c r="O59" s="5">
        <v>1</v>
      </c>
    </row>
    <row r="60" spans="1:15" x14ac:dyDescent="0.25">
      <c r="A60" s="4" t="s">
        <v>2619</v>
      </c>
      <c r="B60" s="4" t="s">
        <v>419</v>
      </c>
      <c r="C60" s="7" t="s">
        <v>418</v>
      </c>
      <c r="D60" s="7" t="s">
        <v>644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5">
        <v>0</v>
      </c>
    </row>
    <row r="61" spans="1:15" x14ac:dyDescent="0.25">
      <c r="A61" s="4" t="s">
        <v>2619</v>
      </c>
      <c r="B61" s="4" t="s">
        <v>417</v>
      </c>
      <c r="C61" s="7" t="s">
        <v>416</v>
      </c>
      <c r="D61" s="7" t="s">
        <v>642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5">
        <v>0</v>
      </c>
    </row>
    <row r="62" spans="1:15" x14ac:dyDescent="0.25">
      <c r="A62" s="4" t="s">
        <v>2619</v>
      </c>
      <c r="B62" s="4" t="s">
        <v>415</v>
      </c>
      <c r="C62" s="7" t="s">
        <v>414</v>
      </c>
      <c r="D62" s="7" t="s">
        <v>156</v>
      </c>
      <c r="E62" s="6">
        <v>67000000</v>
      </c>
      <c r="F62" s="6">
        <v>0</v>
      </c>
      <c r="G62" s="6">
        <v>0</v>
      </c>
      <c r="H62" s="6">
        <v>67000000</v>
      </c>
      <c r="I62" s="6">
        <v>0</v>
      </c>
      <c r="J62" s="6">
        <v>67000000</v>
      </c>
      <c r="K62" s="6">
        <v>4577909</v>
      </c>
      <c r="L62" s="6">
        <v>48992082</v>
      </c>
      <c r="M62" s="6">
        <v>5016371</v>
      </c>
      <c r="N62" s="6">
        <v>44414173</v>
      </c>
      <c r="O62" s="5">
        <v>0.91</v>
      </c>
    </row>
    <row r="63" spans="1:15" x14ac:dyDescent="0.25">
      <c r="A63" s="4" t="s">
        <v>2619</v>
      </c>
      <c r="B63" s="4" t="s">
        <v>413</v>
      </c>
      <c r="C63" s="7" t="s">
        <v>412</v>
      </c>
      <c r="D63" s="7" t="s">
        <v>153</v>
      </c>
      <c r="E63" s="6">
        <v>45000000</v>
      </c>
      <c r="F63" s="6">
        <v>0</v>
      </c>
      <c r="G63" s="6">
        <v>0</v>
      </c>
      <c r="H63" s="6">
        <v>45000000</v>
      </c>
      <c r="I63" s="6">
        <v>0</v>
      </c>
      <c r="J63" s="6">
        <v>45000000</v>
      </c>
      <c r="K63" s="6">
        <v>3051939</v>
      </c>
      <c r="L63" s="6">
        <v>32661387</v>
      </c>
      <c r="M63" s="6">
        <v>3344247</v>
      </c>
      <c r="N63" s="6">
        <v>29609448</v>
      </c>
      <c r="O63" s="5">
        <v>0.91</v>
      </c>
    </row>
    <row r="64" spans="1:15" x14ac:dyDescent="0.25">
      <c r="A64" s="4" t="s">
        <v>2619</v>
      </c>
      <c r="B64" s="4" t="s">
        <v>411</v>
      </c>
      <c r="C64" s="7" t="s">
        <v>410</v>
      </c>
      <c r="D64" s="7" t="s">
        <v>150</v>
      </c>
      <c r="E64" s="6">
        <v>2000000</v>
      </c>
      <c r="F64" s="6">
        <v>0</v>
      </c>
      <c r="G64" s="6">
        <v>0</v>
      </c>
      <c r="H64" s="6">
        <v>2000000</v>
      </c>
      <c r="I64" s="6">
        <v>0</v>
      </c>
      <c r="J64" s="6">
        <v>2000000</v>
      </c>
      <c r="K64" s="6">
        <v>49530</v>
      </c>
      <c r="L64" s="6">
        <v>410592</v>
      </c>
      <c r="M64" s="6">
        <v>79786</v>
      </c>
      <c r="N64" s="6">
        <v>410592</v>
      </c>
      <c r="O64" s="5">
        <v>1</v>
      </c>
    </row>
    <row r="65" spans="1:15" x14ac:dyDescent="0.25">
      <c r="A65" s="4" t="s">
        <v>2619</v>
      </c>
      <c r="B65" s="4" t="s">
        <v>409</v>
      </c>
      <c r="C65" s="7" t="s">
        <v>408</v>
      </c>
      <c r="D65" s="7" t="s">
        <v>147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2619</v>
      </c>
      <c r="B66" s="4" t="s">
        <v>407</v>
      </c>
      <c r="C66" s="7" t="s">
        <v>406</v>
      </c>
      <c r="D66" s="7" t="s">
        <v>144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5">
        <v>0</v>
      </c>
    </row>
    <row r="67" spans="1:15" x14ac:dyDescent="0.25">
      <c r="A67" s="4" t="s">
        <v>2619</v>
      </c>
      <c r="B67" s="4" t="s">
        <v>405</v>
      </c>
      <c r="C67" s="7" t="s">
        <v>404</v>
      </c>
      <c r="D67" s="7" t="s">
        <v>403</v>
      </c>
      <c r="E67" s="6">
        <v>1985000000</v>
      </c>
      <c r="F67" s="6">
        <v>770163217</v>
      </c>
      <c r="G67" s="6">
        <v>1280839043</v>
      </c>
      <c r="H67" s="6">
        <v>3265839043</v>
      </c>
      <c r="I67" s="6">
        <v>0</v>
      </c>
      <c r="J67" s="6">
        <v>3265839043</v>
      </c>
      <c r="K67" s="6">
        <v>166255895</v>
      </c>
      <c r="L67" s="6">
        <v>2127638458</v>
      </c>
      <c r="M67" s="6">
        <v>232143823</v>
      </c>
      <c r="N67" s="6">
        <v>1387860809</v>
      </c>
      <c r="O67" s="5">
        <v>0.65</v>
      </c>
    </row>
    <row r="68" spans="1:15" x14ac:dyDescent="0.25">
      <c r="A68" s="4" t="s">
        <v>2619</v>
      </c>
      <c r="B68" s="4" t="s">
        <v>402</v>
      </c>
      <c r="C68" s="7" t="s">
        <v>401</v>
      </c>
      <c r="D68" s="7" t="s">
        <v>400</v>
      </c>
      <c r="E68" s="6">
        <v>1963000000</v>
      </c>
      <c r="F68" s="6">
        <v>769362355</v>
      </c>
      <c r="G68" s="6">
        <v>1246367810</v>
      </c>
      <c r="H68" s="6">
        <v>3209367810</v>
      </c>
      <c r="I68" s="6">
        <v>0</v>
      </c>
      <c r="J68" s="6">
        <v>3209367810</v>
      </c>
      <c r="K68" s="6">
        <v>165700431</v>
      </c>
      <c r="L68" s="6">
        <v>2092051010</v>
      </c>
      <c r="M68" s="6">
        <v>231617619</v>
      </c>
      <c r="N68" s="6">
        <v>1352666101</v>
      </c>
      <c r="O68" s="5">
        <v>0.65</v>
      </c>
    </row>
    <row r="69" spans="1:15" x14ac:dyDescent="0.25">
      <c r="A69" s="4" t="s">
        <v>2619</v>
      </c>
      <c r="B69" s="4" t="s">
        <v>399</v>
      </c>
      <c r="C69" s="7" t="s">
        <v>398</v>
      </c>
      <c r="D69" s="7" t="s">
        <v>397</v>
      </c>
      <c r="E69" s="6">
        <v>100000000</v>
      </c>
      <c r="F69" s="6">
        <v>14000000</v>
      </c>
      <c r="G69" s="6">
        <v>74000000</v>
      </c>
      <c r="H69" s="6">
        <v>174000000</v>
      </c>
      <c r="I69" s="6">
        <v>0</v>
      </c>
      <c r="J69" s="6">
        <v>174000000</v>
      </c>
      <c r="K69" s="6">
        <v>5104000</v>
      </c>
      <c r="L69" s="6">
        <v>147552000</v>
      </c>
      <c r="M69" s="6">
        <v>35612000</v>
      </c>
      <c r="N69" s="6">
        <v>95816000</v>
      </c>
      <c r="O69" s="5">
        <v>0.65</v>
      </c>
    </row>
    <row r="70" spans="1:15" x14ac:dyDescent="0.25">
      <c r="A70" s="4" t="s">
        <v>2619</v>
      </c>
      <c r="B70" s="4" t="s">
        <v>396</v>
      </c>
      <c r="C70" s="7" t="s">
        <v>395</v>
      </c>
      <c r="D70" s="7" t="s">
        <v>21</v>
      </c>
      <c r="E70" s="6">
        <v>5000000</v>
      </c>
      <c r="F70" s="6">
        <v>0</v>
      </c>
      <c r="G70" s="6">
        <v>0</v>
      </c>
      <c r="H70" s="6">
        <v>5000000</v>
      </c>
      <c r="I70" s="6">
        <v>0</v>
      </c>
      <c r="J70" s="6">
        <v>5000000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</row>
    <row r="71" spans="1:15" x14ac:dyDescent="0.25">
      <c r="A71" s="4" t="s">
        <v>2619</v>
      </c>
      <c r="B71" s="4" t="s">
        <v>394</v>
      </c>
      <c r="C71" s="7" t="s">
        <v>393</v>
      </c>
      <c r="D71" s="7" t="s">
        <v>392</v>
      </c>
      <c r="E71" s="6">
        <v>65000000</v>
      </c>
      <c r="F71" s="6">
        <v>15000000</v>
      </c>
      <c r="G71" s="6">
        <v>35000000</v>
      </c>
      <c r="H71" s="6">
        <v>100000000</v>
      </c>
      <c r="I71" s="6">
        <v>0</v>
      </c>
      <c r="J71" s="6">
        <v>100000000</v>
      </c>
      <c r="K71" s="6">
        <v>10210000</v>
      </c>
      <c r="L71" s="6">
        <v>75548012</v>
      </c>
      <c r="M71" s="6">
        <v>6495879</v>
      </c>
      <c r="N71" s="6">
        <v>24192038</v>
      </c>
      <c r="O71" s="5">
        <v>0.32</v>
      </c>
    </row>
    <row r="72" spans="1:15" x14ac:dyDescent="0.25">
      <c r="A72" s="4" t="s">
        <v>2619</v>
      </c>
      <c r="B72" s="4" t="s">
        <v>391</v>
      </c>
      <c r="C72" s="7" t="s">
        <v>390</v>
      </c>
      <c r="D72" s="7" t="s">
        <v>389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</row>
    <row r="73" spans="1:15" x14ac:dyDescent="0.25">
      <c r="A73" s="4" t="s">
        <v>2619</v>
      </c>
      <c r="B73" s="4" t="s">
        <v>388</v>
      </c>
      <c r="C73" s="7" t="s">
        <v>387</v>
      </c>
      <c r="D73" s="7" t="s">
        <v>386</v>
      </c>
      <c r="E73" s="6">
        <v>80000000</v>
      </c>
      <c r="F73" s="6">
        <v>60528728</v>
      </c>
      <c r="G73" s="6">
        <v>96055251</v>
      </c>
      <c r="H73" s="6">
        <v>176055251</v>
      </c>
      <c r="I73" s="6">
        <v>0</v>
      </c>
      <c r="J73" s="6">
        <v>176055251</v>
      </c>
      <c r="K73" s="6">
        <v>10224015</v>
      </c>
      <c r="L73" s="6">
        <v>86026470</v>
      </c>
      <c r="M73" s="6">
        <v>9251090</v>
      </c>
      <c r="N73" s="6">
        <v>82095260</v>
      </c>
      <c r="O73" s="5">
        <v>0.95</v>
      </c>
    </row>
    <row r="74" spans="1:15" x14ac:dyDescent="0.25">
      <c r="A74" s="4" t="s">
        <v>2619</v>
      </c>
      <c r="B74" s="4" t="s">
        <v>385</v>
      </c>
      <c r="C74" s="7" t="s">
        <v>384</v>
      </c>
      <c r="D74" s="7" t="s">
        <v>383</v>
      </c>
      <c r="E74" s="6">
        <v>130000000</v>
      </c>
      <c r="F74" s="6">
        <v>38571771</v>
      </c>
      <c r="G74" s="6">
        <v>112376038</v>
      </c>
      <c r="H74" s="6">
        <v>242376038</v>
      </c>
      <c r="I74" s="6">
        <v>0</v>
      </c>
      <c r="J74" s="6">
        <v>242376038</v>
      </c>
      <c r="K74" s="6">
        <v>12656600</v>
      </c>
      <c r="L74" s="6">
        <v>136203381</v>
      </c>
      <c r="M74" s="6">
        <v>7936776</v>
      </c>
      <c r="N74" s="6">
        <v>80768388</v>
      </c>
      <c r="O74" s="5">
        <v>0.59</v>
      </c>
    </row>
    <row r="75" spans="1:15" x14ac:dyDescent="0.25">
      <c r="A75" s="4" t="s">
        <v>2619</v>
      </c>
      <c r="B75" s="4" t="s">
        <v>382</v>
      </c>
      <c r="C75" s="7" t="s">
        <v>381</v>
      </c>
      <c r="D75" s="7" t="s">
        <v>380</v>
      </c>
      <c r="E75" s="6">
        <v>900000000</v>
      </c>
      <c r="F75" s="6">
        <v>347433480</v>
      </c>
      <c r="G75" s="6">
        <v>545937759</v>
      </c>
      <c r="H75" s="6">
        <v>1445937759</v>
      </c>
      <c r="I75" s="6">
        <v>0</v>
      </c>
      <c r="J75" s="6">
        <v>1445937759</v>
      </c>
      <c r="K75" s="6">
        <v>82445500</v>
      </c>
      <c r="L75" s="6">
        <v>1010168347</v>
      </c>
      <c r="M75" s="6">
        <v>120246691</v>
      </c>
      <c r="N75" s="6">
        <v>596394785</v>
      </c>
      <c r="O75" s="5">
        <v>0.59</v>
      </c>
    </row>
    <row r="76" spans="1:15" x14ac:dyDescent="0.25">
      <c r="A76" s="4" t="s">
        <v>2619</v>
      </c>
      <c r="B76" s="4" t="s">
        <v>379</v>
      </c>
      <c r="C76" s="7" t="s">
        <v>378</v>
      </c>
      <c r="D76" s="7" t="s">
        <v>377</v>
      </c>
      <c r="E76" s="6">
        <v>900000000</v>
      </c>
      <c r="F76" s="6">
        <v>347433480</v>
      </c>
      <c r="G76" s="6">
        <v>545937759</v>
      </c>
      <c r="H76" s="6">
        <v>1445937759</v>
      </c>
      <c r="I76" s="6">
        <v>0</v>
      </c>
      <c r="J76" s="6">
        <v>1445937759</v>
      </c>
      <c r="K76" s="6">
        <v>82445500</v>
      </c>
      <c r="L76" s="6">
        <v>1010168347</v>
      </c>
      <c r="M76" s="6">
        <v>120246691</v>
      </c>
      <c r="N76" s="6">
        <v>596394785</v>
      </c>
      <c r="O76" s="5">
        <v>0.59</v>
      </c>
    </row>
    <row r="77" spans="1:15" x14ac:dyDescent="0.25">
      <c r="A77" s="4" t="s">
        <v>2619</v>
      </c>
      <c r="B77" s="4" t="s">
        <v>376</v>
      </c>
      <c r="C77" s="7" t="s">
        <v>375</v>
      </c>
      <c r="D77" s="7" t="s">
        <v>1067</v>
      </c>
      <c r="E77" s="6">
        <v>80000000</v>
      </c>
      <c r="F77" s="6">
        <v>30701208</v>
      </c>
      <c r="G77" s="6">
        <v>67260510</v>
      </c>
      <c r="H77" s="6">
        <v>147260510</v>
      </c>
      <c r="I77" s="6">
        <v>0</v>
      </c>
      <c r="J77" s="6">
        <v>147260510</v>
      </c>
      <c r="K77" s="6">
        <v>4000000</v>
      </c>
      <c r="L77" s="6">
        <v>104186419</v>
      </c>
      <c r="M77" s="6">
        <v>9279906</v>
      </c>
      <c r="N77" s="6">
        <v>49194302</v>
      </c>
      <c r="O77" s="5">
        <v>0.47</v>
      </c>
    </row>
    <row r="78" spans="1:15" x14ac:dyDescent="0.25">
      <c r="A78" s="4" t="s">
        <v>2619</v>
      </c>
      <c r="B78" s="4" t="s">
        <v>373</v>
      </c>
      <c r="C78" s="7" t="s">
        <v>372</v>
      </c>
      <c r="D78" s="7" t="s">
        <v>371</v>
      </c>
      <c r="E78" s="6">
        <v>150000000</v>
      </c>
      <c r="F78" s="6">
        <v>190530080</v>
      </c>
      <c r="G78" s="6">
        <v>280440933</v>
      </c>
      <c r="H78" s="6">
        <v>430440933</v>
      </c>
      <c r="I78" s="6">
        <v>0</v>
      </c>
      <c r="J78" s="6">
        <v>430440933</v>
      </c>
      <c r="K78" s="6">
        <v>7575610</v>
      </c>
      <c r="L78" s="6">
        <v>196635324</v>
      </c>
      <c r="M78" s="6">
        <v>12850151</v>
      </c>
      <c r="N78" s="6">
        <v>125591427</v>
      </c>
      <c r="O78" s="5">
        <v>0.64</v>
      </c>
    </row>
    <row r="79" spans="1:15" x14ac:dyDescent="0.25">
      <c r="A79" s="4" t="s">
        <v>2619</v>
      </c>
      <c r="B79" s="4" t="s">
        <v>370</v>
      </c>
      <c r="C79" s="7" t="s">
        <v>369</v>
      </c>
      <c r="D79" s="7" t="s">
        <v>368</v>
      </c>
      <c r="E79" s="6">
        <v>120000000</v>
      </c>
      <c r="F79" s="6">
        <v>36097088</v>
      </c>
      <c r="G79" s="6">
        <v>43472125</v>
      </c>
      <c r="H79" s="6">
        <v>163472125</v>
      </c>
      <c r="I79" s="6">
        <v>0</v>
      </c>
      <c r="J79" s="6">
        <v>163472125</v>
      </c>
      <c r="K79" s="6">
        <v>0</v>
      </c>
      <c r="L79" s="6">
        <v>120439703</v>
      </c>
      <c r="M79" s="6">
        <v>0</v>
      </c>
      <c r="N79" s="6">
        <v>99467027</v>
      </c>
      <c r="O79" s="5">
        <v>0.83</v>
      </c>
    </row>
    <row r="80" spans="1:15" x14ac:dyDescent="0.25">
      <c r="A80" s="4" t="s">
        <v>2619</v>
      </c>
      <c r="B80" s="4" t="s">
        <v>367</v>
      </c>
      <c r="C80" s="7" t="s">
        <v>366</v>
      </c>
      <c r="D80" s="7" t="s">
        <v>365</v>
      </c>
      <c r="E80" s="6">
        <v>120000000</v>
      </c>
      <c r="F80" s="6">
        <v>36097088</v>
      </c>
      <c r="G80" s="6">
        <v>43472125</v>
      </c>
      <c r="H80" s="6">
        <v>163472125</v>
      </c>
      <c r="I80" s="6">
        <v>0</v>
      </c>
      <c r="J80" s="6">
        <v>163472125</v>
      </c>
      <c r="K80" s="6">
        <v>0</v>
      </c>
      <c r="L80" s="6">
        <v>120439703</v>
      </c>
      <c r="M80" s="6">
        <v>0</v>
      </c>
      <c r="N80" s="6">
        <v>99467027</v>
      </c>
      <c r="O80" s="5">
        <v>0.83</v>
      </c>
    </row>
    <row r="81" spans="1:15" x14ac:dyDescent="0.25">
      <c r="A81" s="4" t="s">
        <v>2619</v>
      </c>
      <c r="B81" s="4" t="s">
        <v>364</v>
      </c>
      <c r="C81" s="7" t="s">
        <v>363</v>
      </c>
      <c r="D81" s="7" t="s">
        <v>362</v>
      </c>
      <c r="E81" s="6">
        <v>264000000</v>
      </c>
      <c r="F81" s="6">
        <v>36500000</v>
      </c>
      <c r="G81" s="6">
        <v>-10061806</v>
      </c>
      <c r="H81" s="6">
        <v>253938194</v>
      </c>
      <c r="I81" s="6">
        <v>0</v>
      </c>
      <c r="J81" s="6">
        <v>253938194</v>
      </c>
      <c r="K81" s="6">
        <v>24845926</v>
      </c>
      <c r="L81" s="6">
        <v>186918374</v>
      </c>
      <c r="M81" s="6">
        <v>24845926</v>
      </c>
      <c r="N81" s="6">
        <v>186918374</v>
      </c>
      <c r="O81" s="5">
        <v>1</v>
      </c>
    </row>
    <row r="82" spans="1:15" x14ac:dyDescent="0.25">
      <c r="A82" s="4" t="s">
        <v>2619</v>
      </c>
      <c r="B82" s="4" t="s">
        <v>361</v>
      </c>
      <c r="C82" s="7" t="s">
        <v>360</v>
      </c>
      <c r="D82" s="7" t="s">
        <v>359</v>
      </c>
      <c r="E82" s="6">
        <v>121000000</v>
      </c>
      <c r="F82" s="6">
        <v>30000000</v>
      </c>
      <c r="G82" s="6">
        <v>30000000</v>
      </c>
      <c r="H82" s="6">
        <v>151000000</v>
      </c>
      <c r="I82" s="6">
        <v>0</v>
      </c>
      <c r="J82" s="6">
        <v>151000000</v>
      </c>
      <c r="K82" s="6">
        <v>13017320</v>
      </c>
      <c r="L82" s="6">
        <v>118630520</v>
      </c>
      <c r="M82" s="6">
        <v>13017320</v>
      </c>
      <c r="N82" s="6">
        <v>118630520</v>
      </c>
      <c r="O82" s="5">
        <v>1</v>
      </c>
    </row>
    <row r="83" spans="1:15" x14ac:dyDescent="0.25">
      <c r="A83" s="4" t="s">
        <v>2619</v>
      </c>
      <c r="B83" s="4" t="s">
        <v>358</v>
      </c>
      <c r="C83" s="7" t="s">
        <v>357</v>
      </c>
      <c r="D83" s="7" t="s">
        <v>715</v>
      </c>
      <c r="E83" s="6">
        <v>43000000</v>
      </c>
      <c r="F83" s="6">
        <v>6500000</v>
      </c>
      <c r="G83" s="6">
        <v>6500000</v>
      </c>
      <c r="H83" s="6">
        <v>49500000</v>
      </c>
      <c r="I83" s="6">
        <v>0</v>
      </c>
      <c r="J83" s="6">
        <v>49500000</v>
      </c>
      <c r="K83" s="6">
        <v>8574418</v>
      </c>
      <c r="L83" s="6">
        <v>41076868</v>
      </c>
      <c r="M83" s="6">
        <v>8574418</v>
      </c>
      <c r="N83" s="6">
        <v>41076868</v>
      </c>
      <c r="O83" s="5">
        <v>1</v>
      </c>
    </row>
    <row r="84" spans="1:15" x14ac:dyDescent="0.25">
      <c r="A84" s="4" t="s">
        <v>2619</v>
      </c>
      <c r="B84" s="4" t="s">
        <v>355</v>
      </c>
      <c r="C84" s="7" t="s">
        <v>354</v>
      </c>
      <c r="D84" s="7" t="s">
        <v>353</v>
      </c>
      <c r="E84" s="6">
        <v>31000000</v>
      </c>
      <c r="F84" s="6">
        <v>0</v>
      </c>
      <c r="G84" s="6">
        <v>0</v>
      </c>
      <c r="H84" s="6">
        <v>31000000</v>
      </c>
      <c r="I84" s="6">
        <v>0</v>
      </c>
      <c r="J84" s="6">
        <v>31000000</v>
      </c>
      <c r="K84" s="6">
        <v>718820</v>
      </c>
      <c r="L84" s="6">
        <v>16208010</v>
      </c>
      <c r="M84" s="6">
        <v>718820</v>
      </c>
      <c r="N84" s="6">
        <v>16208010</v>
      </c>
      <c r="O84" s="5">
        <v>1</v>
      </c>
    </row>
    <row r="85" spans="1:15" x14ac:dyDescent="0.25">
      <c r="A85" s="4" t="s">
        <v>2619</v>
      </c>
      <c r="B85" s="4" t="s">
        <v>352</v>
      </c>
      <c r="C85" s="7" t="s">
        <v>351</v>
      </c>
      <c r="D85" s="7" t="s">
        <v>1183</v>
      </c>
      <c r="E85" s="6">
        <v>68000000</v>
      </c>
      <c r="F85" s="6">
        <v>0</v>
      </c>
      <c r="G85" s="6">
        <v>-46951806</v>
      </c>
      <c r="H85" s="6">
        <v>21048194</v>
      </c>
      <c r="I85" s="6">
        <v>0</v>
      </c>
      <c r="J85" s="6">
        <v>21048194</v>
      </c>
      <c r="K85" s="6">
        <v>2372738</v>
      </c>
      <c r="L85" s="6">
        <v>9997586</v>
      </c>
      <c r="M85" s="6">
        <v>2372738</v>
      </c>
      <c r="N85" s="6">
        <v>9997586</v>
      </c>
      <c r="O85" s="5">
        <v>1</v>
      </c>
    </row>
    <row r="86" spans="1:15" x14ac:dyDescent="0.25">
      <c r="A86" s="4" t="s">
        <v>2619</v>
      </c>
      <c r="B86" s="4" t="s">
        <v>349</v>
      </c>
      <c r="C86" s="7" t="s">
        <v>348</v>
      </c>
      <c r="D86" s="7" t="s">
        <v>347</v>
      </c>
      <c r="E86" s="6">
        <v>1000000</v>
      </c>
      <c r="F86" s="6">
        <v>0</v>
      </c>
      <c r="G86" s="6">
        <v>390000</v>
      </c>
      <c r="H86" s="6">
        <v>1390000</v>
      </c>
      <c r="I86" s="6">
        <v>0</v>
      </c>
      <c r="J86" s="6">
        <v>1390000</v>
      </c>
      <c r="K86" s="6">
        <v>162630</v>
      </c>
      <c r="L86" s="6">
        <v>1005390</v>
      </c>
      <c r="M86" s="6">
        <v>162630</v>
      </c>
      <c r="N86" s="6">
        <v>1005390</v>
      </c>
      <c r="O86" s="5">
        <v>1</v>
      </c>
    </row>
    <row r="87" spans="1:15" x14ac:dyDescent="0.25">
      <c r="A87" s="4" t="s">
        <v>2619</v>
      </c>
      <c r="B87" s="4" t="s">
        <v>346</v>
      </c>
      <c r="C87" s="7" t="s">
        <v>345</v>
      </c>
      <c r="D87" s="7" t="s">
        <v>344</v>
      </c>
      <c r="E87" s="6">
        <v>15000000</v>
      </c>
      <c r="F87" s="6">
        <v>0</v>
      </c>
      <c r="G87" s="6">
        <v>0</v>
      </c>
      <c r="H87" s="6">
        <v>15000000</v>
      </c>
      <c r="I87" s="6">
        <v>0</v>
      </c>
      <c r="J87" s="6">
        <v>15000000</v>
      </c>
      <c r="K87" s="6">
        <v>4924800</v>
      </c>
      <c r="L87" s="6">
        <v>4924800</v>
      </c>
      <c r="M87" s="6">
        <v>4924800</v>
      </c>
      <c r="N87" s="6">
        <v>4924800</v>
      </c>
      <c r="O87" s="5">
        <v>1</v>
      </c>
    </row>
    <row r="88" spans="1:15" x14ac:dyDescent="0.25">
      <c r="A88" s="4" t="s">
        <v>2619</v>
      </c>
      <c r="B88" s="4" t="s">
        <v>343</v>
      </c>
      <c r="C88" s="7" t="s">
        <v>342</v>
      </c>
      <c r="D88" s="7" t="s">
        <v>341</v>
      </c>
      <c r="E88" s="6">
        <v>23000000</v>
      </c>
      <c r="F88" s="6">
        <v>0</v>
      </c>
      <c r="G88" s="6">
        <v>0</v>
      </c>
      <c r="H88" s="6">
        <v>23000000</v>
      </c>
      <c r="I88" s="6">
        <v>0</v>
      </c>
      <c r="J88" s="6">
        <v>23000000</v>
      </c>
      <c r="K88" s="6">
        <v>175000</v>
      </c>
      <c r="L88" s="6">
        <v>2505200</v>
      </c>
      <c r="M88" s="6">
        <v>174400</v>
      </c>
      <c r="N88" s="6">
        <v>2330200</v>
      </c>
      <c r="O88" s="5">
        <v>0.93</v>
      </c>
    </row>
    <row r="89" spans="1:15" x14ac:dyDescent="0.25">
      <c r="A89" s="4" t="s">
        <v>2619</v>
      </c>
      <c r="B89" s="4" t="s">
        <v>340</v>
      </c>
      <c r="C89" s="7" t="s">
        <v>339</v>
      </c>
      <c r="D89" s="7" t="s">
        <v>338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5">
        <v>0</v>
      </c>
    </row>
    <row r="90" spans="1:15" x14ac:dyDescent="0.25">
      <c r="A90" s="4" t="s">
        <v>2619</v>
      </c>
      <c r="B90" s="4" t="s">
        <v>337</v>
      </c>
      <c r="C90" s="7" t="s">
        <v>336</v>
      </c>
      <c r="D90" s="7" t="s">
        <v>335</v>
      </c>
      <c r="E90" s="6">
        <v>20000000</v>
      </c>
      <c r="F90" s="6">
        <v>0</v>
      </c>
      <c r="G90" s="6">
        <v>0</v>
      </c>
      <c r="H90" s="6">
        <v>20000000</v>
      </c>
      <c r="I90" s="6">
        <v>0</v>
      </c>
      <c r="J90" s="6">
        <v>20000000</v>
      </c>
      <c r="K90" s="6">
        <v>3225780</v>
      </c>
      <c r="L90" s="6">
        <v>15656280</v>
      </c>
      <c r="M90" s="6">
        <v>0</v>
      </c>
      <c r="N90" s="6">
        <v>0</v>
      </c>
      <c r="O90" s="5">
        <v>0</v>
      </c>
    </row>
    <row r="91" spans="1:15" x14ac:dyDescent="0.25">
      <c r="A91" s="4" t="s">
        <v>2619</v>
      </c>
      <c r="B91" s="4" t="s">
        <v>334</v>
      </c>
      <c r="C91" s="7" t="s">
        <v>333</v>
      </c>
      <c r="D91" s="7" t="s">
        <v>332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2619</v>
      </c>
      <c r="B92" s="4" t="s">
        <v>331</v>
      </c>
      <c r="C92" s="7" t="s">
        <v>330</v>
      </c>
      <c r="D92" s="7" t="s">
        <v>329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2619</v>
      </c>
      <c r="B93" s="4" t="s">
        <v>328</v>
      </c>
      <c r="C93" s="7" t="s">
        <v>327</v>
      </c>
      <c r="D93" s="7" t="s">
        <v>326</v>
      </c>
      <c r="E93" s="6">
        <v>11000000</v>
      </c>
      <c r="F93" s="6">
        <v>0</v>
      </c>
      <c r="G93" s="6">
        <v>1887000</v>
      </c>
      <c r="H93" s="6">
        <v>12887000</v>
      </c>
      <c r="I93" s="6">
        <v>0</v>
      </c>
      <c r="J93" s="6">
        <v>12887000</v>
      </c>
      <c r="K93" s="6">
        <v>313200</v>
      </c>
      <c r="L93" s="6">
        <v>5286700</v>
      </c>
      <c r="M93" s="6">
        <v>0</v>
      </c>
      <c r="N93" s="6">
        <v>4973500</v>
      </c>
      <c r="O93" s="5">
        <v>0.94</v>
      </c>
    </row>
    <row r="94" spans="1:15" x14ac:dyDescent="0.25">
      <c r="A94" s="4" t="s">
        <v>2619</v>
      </c>
      <c r="B94" s="4" t="s">
        <v>325</v>
      </c>
      <c r="C94" s="7" t="s">
        <v>324</v>
      </c>
      <c r="D94" s="7" t="s">
        <v>323</v>
      </c>
      <c r="E94" s="6">
        <v>22000000</v>
      </c>
      <c r="F94" s="6">
        <v>800862</v>
      </c>
      <c r="G94" s="6">
        <v>34471233</v>
      </c>
      <c r="H94" s="6">
        <v>56471233</v>
      </c>
      <c r="I94" s="6">
        <v>0</v>
      </c>
      <c r="J94" s="6">
        <v>56471233</v>
      </c>
      <c r="K94" s="6">
        <v>555464</v>
      </c>
      <c r="L94" s="6">
        <v>35587448</v>
      </c>
      <c r="M94" s="6">
        <v>526204</v>
      </c>
      <c r="N94" s="6">
        <v>35194708</v>
      </c>
      <c r="O94" s="5">
        <v>0.99</v>
      </c>
    </row>
    <row r="95" spans="1:15" x14ac:dyDescent="0.25">
      <c r="A95" s="4" t="s">
        <v>2619</v>
      </c>
      <c r="B95" s="4" t="s">
        <v>322</v>
      </c>
      <c r="C95" s="7" t="s">
        <v>321</v>
      </c>
      <c r="D95" s="7" t="s">
        <v>87</v>
      </c>
      <c r="E95" s="6">
        <v>0</v>
      </c>
      <c r="F95" s="6">
        <v>0</v>
      </c>
      <c r="G95" s="6">
        <v>30797700</v>
      </c>
      <c r="H95" s="6">
        <v>30797700</v>
      </c>
      <c r="I95" s="6">
        <v>0</v>
      </c>
      <c r="J95" s="6">
        <v>30797700</v>
      </c>
      <c r="K95" s="6">
        <v>0</v>
      </c>
      <c r="L95" s="6">
        <v>30797700</v>
      </c>
      <c r="M95" s="6">
        <v>0</v>
      </c>
      <c r="N95" s="6">
        <v>30797700</v>
      </c>
      <c r="O95" s="5">
        <v>1</v>
      </c>
    </row>
    <row r="96" spans="1:15" x14ac:dyDescent="0.25">
      <c r="A96" s="4" t="s">
        <v>2619</v>
      </c>
      <c r="B96" s="4" t="s">
        <v>320</v>
      </c>
      <c r="C96" s="7" t="s">
        <v>319</v>
      </c>
      <c r="D96" s="7" t="s">
        <v>318</v>
      </c>
      <c r="E96" s="6">
        <v>21000000</v>
      </c>
      <c r="F96" s="6">
        <v>800862</v>
      </c>
      <c r="G96" s="6">
        <v>1096133</v>
      </c>
      <c r="H96" s="6">
        <v>22096133</v>
      </c>
      <c r="I96" s="6">
        <v>0</v>
      </c>
      <c r="J96" s="6">
        <v>22096133</v>
      </c>
      <c r="K96" s="6">
        <v>32740</v>
      </c>
      <c r="L96" s="6">
        <v>1689624</v>
      </c>
      <c r="M96" s="6">
        <v>3480</v>
      </c>
      <c r="N96" s="6">
        <v>1296884</v>
      </c>
      <c r="O96" s="5">
        <v>0.77</v>
      </c>
    </row>
    <row r="97" spans="1:15" x14ac:dyDescent="0.25">
      <c r="A97" s="4" t="s">
        <v>2619</v>
      </c>
      <c r="B97" s="4" t="s">
        <v>317</v>
      </c>
      <c r="C97" s="7" t="s">
        <v>316</v>
      </c>
      <c r="D97" s="7" t="s">
        <v>1032</v>
      </c>
      <c r="E97" s="6">
        <v>1000000</v>
      </c>
      <c r="F97" s="6">
        <v>0</v>
      </c>
      <c r="G97" s="6">
        <v>0</v>
      </c>
      <c r="H97" s="6">
        <v>1000000</v>
      </c>
      <c r="I97" s="6">
        <v>0</v>
      </c>
      <c r="J97" s="6">
        <v>1000000</v>
      </c>
      <c r="K97" s="6">
        <v>522724</v>
      </c>
      <c r="L97" s="6">
        <v>522724</v>
      </c>
      <c r="M97" s="6">
        <v>522724</v>
      </c>
      <c r="N97" s="6">
        <v>522724</v>
      </c>
      <c r="O97" s="5">
        <v>1</v>
      </c>
    </row>
    <row r="98" spans="1:15" x14ac:dyDescent="0.25">
      <c r="A98" s="4" t="s">
        <v>2619</v>
      </c>
      <c r="B98" s="4" t="s">
        <v>314</v>
      </c>
      <c r="C98" s="7" t="s">
        <v>313</v>
      </c>
      <c r="D98" s="7" t="s">
        <v>312</v>
      </c>
      <c r="E98" s="6">
        <v>0</v>
      </c>
      <c r="F98" s="6">
        <v>0</v>
      </c>
      <c r="G98" s="6">
        <v>2577400</v>
      </c>
      <c r="H98" s="6">
        <v>2577400</v>
      </c>
      <c r="I98" s="6">
        <v>0</v>
      </c>
      <c r="J98" s="6">
        <v>2577400</v>
      </c>
      <c r="K98" s="6">
        <v>0</v>
      </c>
      <c r="L98" s="6">
        <v>2577400</v>
      </c>
      <c r="M98" s="6">
        <v>0</v>
      </c>
      <c r="N98" s="6">
        <v>2577400</v>
      </c>
      <c r="O98" s="5">
        <v>1</v>
      </c>
    </row>
    <row r="99" spans="1:15" x14ac:dyDescent="0.25">
      <c r="A99" s="4" t="s">
        <v>2619</v>
      </c>
      <c r="B99" s="4" t="s">
        <v>311</v>
      </c>
      <c r="C99" s="7" t="s">
        <v>310</v>
      </c>
      <c r="D99" s="7" t="s">
        <v>309</v>
      </c>
      <c r="E99" s="6">
        <v>0</v>
      </c>
      <c r="F99" s="6">
        <v>0</v>
      </c>
      <c r="G99" s="6">
        <v>2577400</v>
      </c>
      <c r="H99" s="6">
        <v>2577400</v>
      </c>
      <c r="I99" s="6">
        <v>0</v>
      </c>
      <c r="J99" s="6">
        <v>2577400</v>
      </c>
      <c r="K99" s="6">
        <v>0</v>
      </c>
      <c r="L99" s="6">
        <v>2577400</v>
      </c>
      <c r="M99" s="6">
        <v>0</v>
      </c>
      <c r="N99" s="6">
        <v>2577400</v>
      </c>
      <c r="O99" s="5">
        <v>1</v>
      </c>
    </row>
    <row r="100" spans="1:15" x14ac:dyDescent="0.25">
      <c r="A100" s="4" t="s">
        <v>2619</v>
      </c>
      <c r="B100" s="4" t="s">
        <v>308</v>
      </c>
      <c r="C100" s="7" t="s">
        <v>307</v>
      </c>
      <c r="D100" s="7" t="s">
        <v>306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2619</v>
      </c>
      <c r="B101" s="4" t="s">
        <v>305</v>
      </c>
      <c r="C101" s="7" t="s">
        <v>304</v>
      </c>
      <c r="D101" s="7" t="s">
        <v>303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</row>
    <row r="102" spans="1:15" x14ac:dyDescent="0.25">
      <c r="A102" s="4" t="s">
        <v>2619</v>
      </c>
      <c r="B102" s="4" t="s">
        <v>302</v>
      </c>
      <c r="C102" s="7" t="s">
        <v>301</v>
      </c>
      <c r="D102" s="7" t="s">
        <v>300</v>
      </c>
      <c r="E102" s="6">
        <v>260476000</v>
      </c>
      <c r="F102" s="6">
        <v>0</v>
      </c>
      <c r="G102" s="6">
        <v>332457919</v>
      </c>
      <c r="H102" s="6">
        <v>592933919</v>
      </c>
      <c r="I102" s="6">
        <v>0</v>
      </c>
      <c r="J102" s="6">
        <v>592933919</v>
      </c>
      <c r="K102" s="6">
        <v>-31500091</v>
      </c>
      <c r="L102" s="6">
        <v>560899720</v>
      </c>
      <c r="M102" s="6">
        <v>5695406</v>
      </c>
      <c r="N102" s="6">
        <v>445177942</v>
      </c>
      <c r="O102" s="5">
        <v>0.79</v>
      </c>
    </row>
    <row r="103" spans="1:15" x14ac:dyDescent="0.25">
      <c r="A103" s="4" t="s">
        <v>2619</v>
      </c>
      <c r="B103" s="4" t="s">
        <v>299</v>
      </c>
      <c r="C103" s="7" t="s">
        <v>298</v>
      </c>
      <c r="D103" s="7" t="s">
        <v>696</v>
      </c>
      <c r="E103" s="6">
        <v>160476000</v>
      </c>
      <c r="F103" s="6">
        <v>0</v>
      </c>
      <c r="G103" s="6">
        <v>306240318</v>
      </c>
      <c r="H103" s="6">
        <v>466716318</v>
      </c>
      <c r="I103" s="6">
        <v>0</v>
      </c>
      <c r="J103" s="6">
        <v>466716318</v>
      </c>
      <c r="K103" s="6">
        <v>0</v>
      </c>
      <c r="L103" s="6">
        <v>466182210</v>
      </c>
      <c r="M103" s="6">
        <v>5024558</v>
      </c>
      <c r="N103" s="6">
        <v>443505046</v>
      </c>
      <c r="O103" s="5">
        <v>0.95</v>
      </c>
    </row>
    <row r="104" spans="1:15" x14ac:dyDescent="0.25">
      <c r="A104" s="4" t="s">
        <v>2619</v>
      </c>
      <c r="B104" s="4" t="s">
        <v>296</v>
      </c>
      <c r="C104" s="7" t="s">
        <v>295</v>
      </c>
      <c r="D104" s="7" t="s">
        <v>695</v>
      </c>
      <c r="E104" s="6">
        <v>100000000</v>
      </c>
      <c r="F104" s="6">
        <v>0</v>
      </c>
      <c r="G104" s="6">
        <v>26217601</v>
      </c>
      <c r="H104" s="6">
        <v>126217601</v>
      </c>
      <c r="I104" s="6">
        <v>0</v>
      </c>
      <c r="J104" s="6">
        <v>126217601</v>
      </c>
      <c r="K104" s="6">
        <v>-31500091</v>
      </c>
      <c r="L104" s="6">
        <v>94717510</v>
      </c>
      <c r="M104" s="6">
        <v>670848</v>
      </c>
      <c r="N104" s="6">
        <v>1672896</v>
      </c>
      <c r="O104" s="5">
        <v>0.02</v>
      </c>
    </row>
    <row r="105" spans="1:15" x14ac:dyDescent="0.25">
      <c r="A105" s="4" t="s">
        <v>2619</v>
      </c>
      <c r="B105" s="4" t="s">
        <v>293</v>
      </c>
      <c r="C105" s="7" t="s">
        <v>292</v>
      </c>
      <c r="D105" s="7" t="s">
        <v>291</v>
      </c>
      <c r="E105" s="6">
        <v>31847000000</v>
      </c>
      <c r="F105" s="6">
        <v>2420204890</v>
      </c>
      <c r="G105" s="6">
        <v>4153580961</v>
      </c>
      <c r="H105" s="6">
        <v>36000580961</v>
      </c>
      <c r="I105" s="6">
        <v>0</v>
      </c>
      <c r="J105" s="6">
        <v>36000580961</v>
      </c>
      <c r="K105" s="6">
        <v>1899686350</v>
      </c>
      <c r="L105" s="6">
        <v>30464410431</v>
      </c>
      <c r="M105" s="6">
        <v>3042415313</v>
      </c>
      <c r="N105" s="6">
        <v>23432641056</v>
      </c>
      <c r="O105" s="5">
        <v>0.77</v>
      </c>
    </row>
    <row r="106" spans="1:15" x14ac:dyDescent="0.25">
      <c r="A106" s="4" t="s">
        <v>2619</v>
      </c>
      <c r="B106" s="4" t="s">
        <v>290</v>
      </c>
      <c r="C106" s="7" t="s">
        <v>289</v>
      </c>
      <c r="D106" s="7" t="s">
        <v>692</v>
      </c>
      <c r="E106" s="6">
        <v>31847000000</v>
      </c>
      <c r="F106" s="6">
        <v>2420204890</v>
      </c>
      <c r="G106" s="6">
        <v>4153580961</v>
      </c>
      <c r="H106" s="6">
        <v>36000580961</v>
      </c>
      <c r="I106" s="6">
        <v>0</v>
      </c>
      <c r="J106" s="6">
        <v>36000580961</v>
      </c>
      <c r="K106" s="6">
        <v>1899686350</v>
      </c>
      <c r="L106" s="6">
        <v>30464410431</v>
      </c>
      <c r="M106" s="6">
        <v>3042415313</v>
      </c>
      <c r="N106" s="6">
        <v>23432641056</v>
      </c>
      <c r="O106" s="5">
        <v>0.77</v>
      </c>
    </row>
    <row r="107" spans="1:15" x14ac:dyDescent="0.25">
      <c r="A107" s="4" t="s">
        <v>2619</v>
      </c>
      <c r="B107" s="4" t="s">
        <v>287</v>
      </c>
      <c r="C107" s="7" t="s">
        <v>286</v>
      </c>
      <c r="D107" s="7" t="s">
        <v>285</v>
      </c>
      <c r="E107" s="6">
        <v>9163931699</v>
      </c>
      <c r="F107" s="6">
        <v>0</v>
      </c>
      <c r="G107" s="6">
        <v>0</v>
      </c>
      <c r="H107" s="6">
        <v>9163931699</v>
      </c>
      <c r="I107" s="6">
        <v>0</v>
      </c>
      <c r="J107" s="6">
        <v>9163931699</v>
      </c>
      <c r="K107" s="6">
        <v>552648310</v>
      </c>
      <c r="L107" s="6">
        <v>5544621294</v>
      </c>
      <c r="M107" s="6">
        <v>550088682</v>
      </c>
      <c r="N107" s="6">
        <v>5507015479</v>
      </c>
      <c r="O107" s="5">
        <v>0.99</v>
      </c>
    </row>
    <row r="108" spans="1:15" x14ac:dyDescent="0.25">
      <c r="A108" s="4" t="s">
        <v>2619</v>
      </c>
      <c r="B108" s="4" t="s">
        <v>284</v>
      </c>
      <c r="C108" s="7" t="s">
        <v>283</v>
      </c>
      <c r="D108" s="7" t="s">
        <v>689</v>
      </c>
      <c r="E108" s="6">
        <v>6434036699</v>
      </c>
      <c r="F108" s="6">
        <v>0</v>
      </c>
      <c r="G108" s="6">
        <v>0</v>
      </c>
      <c r="H108" s="6">
        <v>6434036699</v>
      </c>
      <c r="I108" s="6">
        <v>0</v>
      </c>
      <c r="J108" s="6">
        <v>6434036699</v>
      </c>
      <c r="K108" s="6">
        <v>415514438</v>
      </c>
      <c r="L108" s="6">
        <v>4252801099</v>
      </c>
      <c r="M108" s="6">
        <v>415514438</v>
      </c>
      <c r="N108" s="6">
        <v>4252801099</v>
      </c>
      <c r="O108" s="5">
        <v>1</v>
      </c>
    </row>
    <row r="109" spans="1:15" x14ac:dyDescent="0.25">
      <c r="A109" s="4" t="s">
        <v>2619</v>
      </c>
      <c r="B109" s="4" t="s">
        <v>281</v>
      </c>
      <c r="C109" s="7" t="s">
        <v>280</v>
      </c>
      <c r="D109" s="7" t="s">
        <v>279</v>
      </c>
      <c r="E109" s="6">
        <v>4000036699</v>
      </c>
      <c r="F109" s="6">
        <v>0</v>
      </c>
      <c r="G109" s="6">
        <v>0</v>
      </c>
      <c r="H109" s="6">
        <v>4000036699</v>
      </c>
      <c r="I109" s="6">
        <v>0</v>
      </c>
      <c r="J109" s="6">
        <v>4000036699</v>
      </c>
      <c r="K109" s="6">
        <v>312576135</v>
      </c>
      <c r="L109" s="6">
        <v>2780692996</v>
      </c>
      <c r="M109" s="6">
        <v>312576135</v>
      </c>
      <c r="N109" s="6">
        <v>2780692996</v>
      </c>
      <c r="O109" s="5">
        <v>1</v>
      </c>
    </row>
    <row r="110" spans="1:15" x14ac:dyDescent="0.25">
      <c r="A110" s="4" t="s">
        <v>2619</v>
      </c>
      <c r="B110" s="4" t="s">
        <v>278</v>
      </c>
      <c r="C110" s="7" t="s">
        <v>277</v>
      </c>
      <c r="D110" s="7" t="s">
        <v>276</v>
      </c>
      <c r="E110" s="6">
        <v>38000000</v>
      </c>
      <c r="F110" s="6">
        <v>0</v>
      </c>
      <c r="G110" s="6">
        <v>0</v>
      </c>
      <c r="H110" s="6">
        <v>38000000</v>
      </c>
      <c r="I110" s="6">
        <v>0</v>
      </c>
      <c r="J110" s="6">
        <v>38000000</v>
      </c>
      <c r="K110" s="6">
        <v>3384647</v>
      </c>
      <c r="L110" s="6">
        <v>29603627</v>
      </c>
      <c r="M110" s="6">
        <v>3384647</v>
      </c>
      <c r="N110" s="6">
        <v>29603627</v>
      </c>
      <c r="O110" s="5">
        <v>1</v>
      </c>
    </row>
    <row r="111" spans="1:15" ht="21" x14ac:dyDescent="0.25">
      <c r="A111" s="4" t="s">
        <v>2619</v>
      </c>
      <c r="B111" s="4" t="s">
        <v>275</v>
      </c>
      <c r="C111" s="7" t="s">
        <v>274</v>
      </c>
      <c r="D111" s="7" t="s">
        <v>273</v>
      </c>
      <c r="E111" s="6">
        <v>133000000</v>
      </c>
      <c r="F111" s="6">
        <v>0</v>
      </c>
      <c r="G111" s="6">
        <v>0</v>
      </c>
      <c r="H111" s="6">
        <v>133000000</v>
      </c>
      <c r="I111" s="6">
        <v>0</v>
      </c>
      <c r="J111" s="6">
        <v>133000000</v>
      </c>
      <c r="K111" s="6">
        <v>15369343</v>
      </c>
      <c r="L111" s="6">
        <v>109600952</v>
      </c>
      <c r="M111" s="6">
        <v>15369343</v>
      </c>
      <c r="N111" s="6">
        <v>109600952</v>
      </c>
      <c r="O111" s="5">
        <v>1</v>
      </c>
    </row>
    <row r="112" spans="1:15" x14ac:dyDescent="0.25">
      <c r="A112" s="4" t="s">
        <v>2619</v>
      </c>
      <c r="B112" s="4" t="s">
        <v>272</v>
      </c>
      <c r="C112" s="7" t="s">
        <v>271</v>
      </c>
      <c r="D112" s="7" t="s">
        <v>270</v>
      </c>
      <c r="E112" s="6">
        <v>1000000</v>
      </c>
      <c r="F112" s="6">
        <v>0</v>
      </c>
      <c r="G112" s="6">
        <v>0</v>
      </c>
      <c r="H112" s="6">
        <v>1000000</v>
      </c>
      <c r="I112" s="6">
        <v>0</v>
      </c>
      <c r="J112" s="6">
        <v>1000000</v>
      </c>
      <c r="K112" s="6">
        <v>0</v>
      </c>
      <c r="L112" s="6">
        <v>0</v>
      </c>
      <c r="M112" s="6">
        <v>0</v>
      </c>
      <c r="N112" s="6">
        <v>0</v>
      </c>
      <c r="O112" s="5">
        <v>0</v>
      </c>
    </row>
    <row r="113" spans="1:15" x14ac:dyDescent="0.25">
      <c r="A113" s="4" t="s">
        <v>2619</v>
      </c>
      <c r="B113" s="4" t="s">
        <v>269</v>
      </c>
      <c r="C113" s="7" t="s">
        <v>268</v>
      </c>
      <c r="D113" s="7" t="s">
        <v>683</v>
      </c>
      <c r="E113" s="6">
        <v>14000000</v>
      </c>
      <c r="F113" s="6">
        <v>0</v>
      </c>
      <c r="G113" s="6">
        <v>0</v>
      </c>
      <c r="H113" s="6">
        <v>14000000</v>
      </c>
      <c r="I113" s="6">
        <v>0</v>
      </c>
      <c r="J113" s="6">
        <v>14000000</v>
      </c>
      <c r="K113" s="6">
        <v>1109440</v>
      </c>
      <c r="L113" s="6">
        <v>9423273</v>
      </c>
      <c r="M113" s="6">
        <v>1109440</v>
      </c>
      <c r="N113" s="6">
        <v>9423273</v>
      </c>
      <c r="O113" s="5">
        <v>1</v>
      </c>
    </row>
    <row r="114" spans="1:15" x14ac:dyDescent="0.25">
      <c r="A114" s="4" t="s">
        <v>2619</v>
      </c>
      <c r="B114" s="4" t="s">
        <v>266</v>
      </c>
      <c r="C114" s="7" t="s">
        <v>265</v>
      </c>
      <c r="D114" s="7" t="s">
        <v>264</v>
      </c>
      <c r="E114" s="6">
        <v>132000000</v>
      </c>
      <c r="F114" s="6">
        <v>0</v>
      </c>
      <c r="G114" s="6">
        <v>0</v>
      </c>
      <c r="H114" s="6">
        <v>132000000</v>
      </c>
      <c r="I114" s="6">
        <v>0</v>
      </c>
      <c r="J114" s="6">
        <v>132000000</v>
      </c>
      <c r="K114" s="6">
        <v>8110589</v>
      </c>
      <c r="L114" s="6">
        <v>86827830</v>
      </c>
      <c r="M114" s="6">
        <v>8110589</v>
      </c>
      <c r="N114" s="6">
        <v>86827830</v>
      </c>
      <c r="O114" s="5">
        <v>1</v>
      </c>
    </row>
    <row r="115" spans="1:15" x14ac:dyDescent="0.25">
      <c r="A115" s="4" t="s">
        <v>2619</v>
      </c>
      <c r="B115" s="4" t="s">
        <v>263</v>
      </c>
      <c r="C115" s="7" t="s">
        <v>262</v>
      </c>
      <c r="D115" s="7" t="s">
        <v>261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</row>
    <row r="116" spans="1:15" x14ac:dyDescent="0.25">
      <c r="A116" s="4" t="s">
        <v>2619</v>
      </c>
      <c r="B116" s="4" t="s">
        <v>260</v>
      </c>
      <c r="C116" s="7" t="s">
        <v>259</v>
      </c>
      <c r="D116" s="7" t="s">
        <v>258</v>
      </c>
      <c r="E116" s="6">
        <v>515000000</v>
      </c>
      <c r="F116" s="6">
        <v>0</v>
      </c>
      <c r="G116" s="6">
        <v>0</v>
      </c>
      <c r="H116" s="6">
        <v>515000000</v>
      </c>
      <c r="I116" s="6">
        <v>0</v>
      </c>
      <c r="J116" s="6">
        <v>515000000</v>
      </c>
      <c r="K116" s="6">
        <v>0</v>
      </c>
      <c r="L116" s="6">
        <v>480038317</v>
      </c>
      <c r="M116" s="6">
        <v>0</v>
      </c>
      <c r="N116" s="6">
        <v>480038317</v>
      </c>
      <c r="O116" s="5">
        <v>1</v>
      </c>
    </row>
    <row r="117" spans="1:15" x14ac:dyDescent="0.25">
      <c r="A117" s="4" t="s">
        <v>2619</v>
      </c>
      <c r="B117" s="4" t="s">
        <v>257</v>
      </c>
      <c r="C117" s="7" t="s">
        <v>256</v>
      </c>
      <c r="D117" s="7" t="s">
        <v>255</v>
      </c>
      <c r="E117" s="6">
        <v>460000000</v>
      </c>
      <c r="F117" s="6">
        <v>0</v>
      </c>
      <c r="G117" s="6">
        <v>0</v>
      </c>
      <c r="H117" s="6">
        <v>460000000</v>
      </c>
      <c r="I117" s="6">
        <v>0</v>
      </c>
      <c r="J117" s="6">
        <v>460000000</v>
      </c>
      <c r="K117" s="6">
        <v>1505663</v>
      </c>
      <c r="L117" s="6">
        <v>3535048</v>
      </c>
      <c r="M117" s="6">
        <v>1505663</v>
      </c>
      <c r="N117" s="6">
        <v>3535048</v>
      </c>
      <c r="O117" s="5">
        <v>1</v>
      </c>
    </row>
    <row r="118" spans="1:15" x14ac:dyDescent="0.25">
      <c r="A118" s="4" t="s">
        <v>2619</v>
      </c>
      <c r="B118" s="4" t="s">
        <v>254</v>
      </c>
      <c r="C118" s="7" t="s">
        <v>253</v>
      </c>
      <c r="D118" s="7" t="s">
        <v>252</v>
      </c>
      <c r="E118" s="6">
        <v>290000000</v>
      </c>
      <c r="F118" s="6">
        <v>0</v>
      </c>
      <c r="G118" s="6">
        <v>-20000000</v>
      </c>
      <c r="H118" s="6">
        <v>270000000</v>
      </c>
      <c r="I118" s="6">
        <v>0</v>
      </c>
      <c r="J118" s="6">
        <v>270000000</v>
      </c>
      <c r="K118" s="6">
        <v>8688170</v>
      </c>
      <c r="L118" s="6">
        <v>118896935</v>
      </c>
      <c r="M118" s="6">
        <v>8688170</v>
      </c>
      <c r="N118" s="6">
        <v>118896935</v>
      </c>
      <c r="O118" s="5">
        <v>1</v>
      </c>
    </row>
    <row r="119" spans="1:15" x14ac:dyDescent="0.25">
      <c r="A119" s="4" t="s">
        <v>2619</v>
      </c>
      <c r="B119" s="4" t="s">
        <v>251</v>
      </c>
      <c r="C119" s="7" t="s">
        <v>250</v>
      </c>
      <c r="D119" s="7" t="s">
        <v>249</v>
      </c>
      <c r="E119" s="6">
        <v>530000000</v>
      </c>
      <c r="F119" s="6">
        <v>0</v>
      </c>
      <c r="G119" s="6">
        <v>0</v>
      </c>
      <c r="H119" s="6">
        <v>530000000</v>
      </c>
      <c r="I119" s="6">
        <v>0</v>
      </c>
      <c r="J119" s="6">
        <v>530000000</v>
      </c>
      <c r="K119" s="6">
        <v>46713806</v>
      </c>
      <c r="L119" s="6">
        <v>394379551</v>
      </c>
      <c r="M119" s="6">
        <v>46713806</v>
      </c>
      <c r="N119" s="6">
        <v>394379551</v>
      </c>
      <c r="O119" s="5">
        <v>1</v>
      </c>
    </row>
    <row r="120" spans="1:15" x14ac:dyDescent="0.25">
      <c r="A120" s="4" t="s">
        <v>2619</v>
      </c>
      <c r="B120" s="4" t="s">
        <v>248</v>
      </c>
      <c r="C120" s="7" t="s">
        <v>247</v>
      </c>
      <c r="D120" s="7" t="s">
        <v>246</v>
      </c>
      <c r="E120" s="6">
        <v>165000000</v>
      </c>
      <c r="F120" s="6">
        <v>0</v>
      </c>
      <c r="G120" s="6">
        <v>0</v>
      </c>
      <c r="H120" s="6">
        <v>165000000</v>
      </c>
      <c r="I120" s="6">
        <v>0</v>
      </c>
      <c r="J120" s="6">
        <v>165000000</v>
      </c>
      <c r="K120" s="6">
        <v>14007026</v>
      </c>
      <c r="L120" s="6">
        <v>123359358</v>
      </c>
      <c r="M120" s="6">
        <v>14007026</v>
      </c>
      <c r="N120" s="6">
        <v>123359358</v>
      </c>
      <c r="O120" s="5">
        <v>1</v>
      </c>
    </row>
    <row r="121" spans="1:15" x14ac:dyDescent="0.25">
      <c r="A121" s="4" t="s">
        <v>2619</v>
      </c>
      <c r="B121" s="4" t="s">
        <v>245</v>
      </c>
      <c r="C121" s="7" t="s">
        <v>244</v>
      </c>
      <c r="D121" s="7" t="s">
        <v>243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2619</v>
      </c>
      <c r="B122" s="4" t="s">
        <v>242</v>
      </c>
      <c r="C122" s="7" t="s">
        <v>241</v>
      </c>
      <c r="D122" s="7" t="s">
        <v>240</v>
      </c>
      <c r="E122" s="6">
        <v>4000000</v>
      </c>
      <c r="F122" s="6">
        <v>0</v>
      </c>
      <c r="G122" s="6">
        <v>0</v>
      </c>
      <c r="H122" s="6">
        <v>4000000</v>
      </c>
      <c r="I122" s="6">
        <v>0</v>
      </c>
      <c r="J122" s="6">
        <v>4000000</v>
      </c>
      <c r="K122" s="6">
        <v>398464</v>
      </c>
      <c r="L122" s="6">
        <v>3228798</v>
      </c>
      <c r="M122" s="6">
        <v>398464</v>
      </c>
      <c r="N122" s="6">
        <v>3228798</v>
      </c>
      <c r="O122" s="5">
        <v>1</v>
      </c>
    </row>
    <row r="123" spans="1:15" x14ac:dyDescent="0.25">
      <c r="A123" s="4" t="s">
        <v>2619</v>
      </c>
      <c r="B123" s="4" t="s">
        <v>239</v>
      </c>
      <c r="C123" s="7" t="s">
        <v>238</v>
      </c>
      <c r="D123" s="7" t="s">
        <v>237</v>
      </c>
      <c r="E123" s="6">
        <v>1000000</v>
      </c>
      <c r="F123" s="6">
        <v>0</v>
      </c>
      <c r="G123" s="6">
        <v>0</v>
      </c>
      <c r="H123" s="6">
        <v>1000000</v>
      </c>
      <c r="I123" s="6">
        <v>0</v>
      </c>
      <c r="J123" s="6">
        <v>1000000</v>
      </c>
      <c r="K123" s="6">
        <v>6000</v>
      </c>
      <c r="L123" s="6">
        <v>52800</v>
      </c>
      <c r="M123" s="6">
        <v>6000</v>
      </c>
      <c r="N123" s="6">
        <v>52800</v>
      </c>
      <c r="O123" s="5">
        <v>1</v>
      </c>
    </row>
    <row r="124" spans="1:15" x14ac:dyDescent="0.25">
      <c r="A124" s="4" t="s">
        <v>2619</v>
      </c>
      <c r="B124" s="4" t="s">
        <v>236</v>
      </c>
      <c r="C124" s="7" t="s">
        <v>235</v>
      </c>
      <c r="D124" s="7" t="s">
        <v>234</v>
      </c>
      <c r="E124" s="6">
        <v>0</v>
      </c>
      <c r="F124" s="6">
        <v>0</v>
      </c>
      <c r="G124" s="6">
        <v>20000000</v>
      </c>
      <c r="H124" s="6">
        <v>20000000</v>
      </c>
      <c r="I124" s="6">
        <v>0</v>
      </c>
      <c r="J124" s="6">
        <v>20000000</v>
      </c>
      <c r="K124" s="6">
        <v>794779</v>
      </c>
      <c r="L124" s="6">
        <v>5896586</v>
      </c>
      <c r="M124" s="6">
        <v>794779</v>
      </c>
      <c r="N124" s="6">
        <v>5896586</v>
      </c>
      <c r="O124" s="5">
        <v>1</v>
      </c>
    </row>
    <row r="125" spans="1:15" x14ac:dyDescent="0.25">
      <c r="A125" s="4" t="s">
        <v>2619</v>
      </c>
      <c r="B125" s="4" t="s">
        <v>233</v>
      </c>
      <c r="C125" s="7" t="s">
        <v>232</v>
      </c>
      <c r="D125" s="7" t="s">
        <v>231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2619</v>
      </c>
      <c r="B126" s="4" t="s">
        <v>230</v>
      </c>
      <c r="C126" s="7" t="s">
        <v>229</v>
      </c>
      <c r="D126" s="7" t="s">
        <v>228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2619</v>
      </c>
      <c r="B127" s="4" t="s">
        <v>227</v>
      </c>
      <c r="C127" s="7" t="s">
        <v>226</v>
      </c>
      <c r="D127" s="7" t="s">
        <v>225</v>
      </c>
      <c r="E127" s="6">
        <v>26000000</v>
      </c>
      <c r="F127" s="6">
        <v>0</v>
      </c>
      <c r="G127" s="6">
        <v>0</v>
      </c>
      <c r="H127" s="6">
        <v>26000000</v>
      </c>
      <c r="I127" s="6">
        <v>0</v>
      </c>
      <c r="J127" s="6">
        <v>26000000</v>
      </c>
      <c r="K127" s="6">
        <v>0</v>
      </c>
      <c r="L127" s="6">
        <v>0</v>
      </c>
      <c r="M127" s="6">
        <v>0</v>
      </c>
      <c r="N127" s="6">
        <v>0</v>
      </c>
      <c r="O127" s="5">
        <v>0</v>
      </c>
    </row>
    <row r="128" spans="1:15" x14ac:dyDescent="0.25">
      <c r="A128" s="4" t="s">
        <v>2619</v>
      </c>
      <c r="B128" s="4" t="s">
        <v>224</v>
      </c>
      <c r="C128" s="7" t="s">
        <v>223</v>
      </c>
      <c r="D128" s="7" t="s">
        <v>222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5">
        <v>0</v>
      </c>
    </row>
    <row r="129" spans="1:15" x14ac:dyDescent="0.25">
      <c r="A129" s="4" t="s">
        <v>2619</v>
      </c>
      <c r="B129" s="4" t="s">
        <v>221</v>
      </c>
      <c r="C129" s="7" t="s">
        <v>220</v>
      </c>
      <c r="D129" s="7" t="s">
        <v>219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2619</v>
      </c>
      <c r="B130" s="4" t="s">
        <v>218</v>
      </c>
      <c r="C130" s="7" t="s">
        <v>217</v>
      </c>
      <c r="D130" s="7" t="s">
        <v>216</v>
      </c>
      <c r="E130" s="6">
        <v>26000000</v>
      </c>
      <c r="F130" s="6">
        <v>0</v>
      </c>
      <c r="G130" s="6">
        <v>0</v>
      </c>
      <c r="H130" s="6">
        <v>26000000</v>
      </c>
      <c r="I130" s="6">
        <v>0</v>
      </c>
      <c r="J130" s="6">
        <v>26000000</v>
      </c>
      <c r="K130" s="6">
        <v>0</v>
      </c>
      <c r="L130" s="6">
        <v>0</v>
      </c>
      <c r="M130" s="6">
        <v>0</v>
      </c>
      <c r="N130" s="6">
        <v>0</v>
      </c>
      <c r="O130" s="5">
        <v>0</v>
      </c>
    </row>
    <row r="131" spans="1:15" x14ac:dyDescent="0.25">
      <c r="A131" s="4" t="s">
        <v>2619</v>
      </c>
      <c r="B131" s="4" t="s">
        <v>215</v>
      </c>
      <c r="C131" s="7" t="s">
        <v>214</v>
      </c>
      <c r="D131" s="7" t="s">
        <v>213</v>
      </c>
      <c r="E131" s="6">
        <v>23000000</v>
      </c>
      <c r="F131" s="6">
        <v>0</v>
      </c>
      <c r="G131" s="6">
        <v>0</v>
      </c>
      <c r="H131" s="6">
        <v>23000000</v>
      </c>
      <c r="I131" s="6">
        <v>0</v>
      </c>
      <c r="J131" s="6">
        <v>23000000</v>
      </c>
      <c r="K131" s="6">
        <v>899974</v>
      </c>
      <c r="L131" s="6">
        <v>11695189</v>
      </c>
      <c r="M131" s="6">
        <v>899974</v>
      </c>
      <c r="N131" s="6">
        <v>11695189</v>
      </c>
      <c r="O131" s="5">
        <v>1</v>
      </c>
    </row>
    <row r="132" spans="1:15" x14ac:dyDescent="0.25">
      <c r="A132" s="4" t="s">
        <v>2619</v>
      </c>
      <c r="B132" s="4" t="s">
        <v>212</v>
      </c>
      <c r="C132" s="7" t="s">
        <v>211</v>
      </c>
      <c r="D132" s="7" t="s">
        <v>210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5">
        <v>0</v>
      </c>
    </row>
    <row r="133" spans="1:15" x14ac:dyDescent="0.25">
      <c r="A133" s="4" t="s">
        <v>2619</v>
      </c>
      <c r="B133" s="4" t="s">
        <v>209</v>
      </c>
      <c r="C133" s="7" t="s">
        <v>208</v>
      </c>
      <c r="D133" s="7" t="s">
        <v>207</v>
      </c>
      <c r="E133" s="6">
        <v>102000000</v>
      </c>
      <c r="F133" s="6">
        <v>0</v>
      </c>
      <c r="G133" s="6">
        <v>0</v>
      </c>
      <c r="H133" s="6">
        <v>102000000</v>
      </c>
      <c r="I133" s="6">
        <v>0</v>
      </c>
      <c r="J133" s="6">
        <v>102000000</v>
      </c>
      <c r="K133" s="6">
        <v>1950402</v>
      </c>
      <c r="L133" s="6">
        <v>95569839</v>
      </c>
      <c r="M133" s="6">
        <v>1950402</v>
      </c>
      <c r="N133" s="6">
        <v>95569839</v>
      </c>
      <c r="O133" s="5">
        <v>1</v>
      </c>
    </row>
    <row r="134" spans="1:15" x14ac:dyDescent="0.25">
      <c r="A134" s="4" t="s">
        <v>2619</v>
      </c>
      <c r="B134" s="4" t="s">
        <v>206</v>
      </c>
      <c r="C134" s="7" t="s">
        <v>205</v>
      </c>
      <c r="D134" s="7" t="s">
        <v>204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2619</v>
      </c>
      <c r="B135" s="4" t="s">
        <v>203</v>
      </c>
      <c r="C135" s="7" t="s">
        <v>202</v>
      </c>
      <c r="D135" s="7" t="s">
        <v>201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2619</v>
      </c>
      <c r="B136" s="4" t="s">
        <v>200</v>
      </c>
      <c r="C136" s="7" t="s">
        <v>199</v>
      </c>
      <c r="D136" s="7" t="s">
        <v>198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2619</v>
      </c>
      <c r="B137" s="4" t="s">
        <v>197</v>
      </c>
      <c r="C137" s="7" t="s">
        <v>196</v>
      </c>
      <c r="D137" s="7" t="s">
        <v>195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5">
        <v>0</v>
      </c>
    </row>
    <row r="138" spans="1:15" x14ac:dyDescent="0.25">
      <c r="A138" s="4" t="s">
        <v>2619</v>
      </c>
      <c r="B138" s="4" t="s">
        <v>194</v>
      </c>
      <c r="C138" s="7" t="s">
        <v>193</v>
      </c>
      <c r="D138" s="7" t="s">
        <v>192</v>
      </c>
      <c r="E138" s="6">
        <v>2729895000</v>
      </c>
      <c r="F138" s="6">
        <v>0</v>
      </c>
      <c r="G138" s="6">
        <v>0</v>
      </c>
      <c r="H138" s="6">
        <v>2729895000</v>
      </c>
      <c r="I138" s="6">
        <v>0</v>
      </c>
      <c r="J138" s="6">
        <v>2729895000</v>
      </c>
      <c r="K138" s="6">
        <v>137133872</v>
      </c>
      <c r="L138" s="6">
        <v>1291820195</v>
      </c>
      <c r="M138" s="6">
        <v>134574244</v>
      </c>
      <c r="N138" s="6">
        <v>1254214380</v>
      </c>
      <c r="O138" s="5">
        <v>0.97</v>
      </c>
    </row>
    <row r="139" spans="1:15" x14ac:dyDescent="0.25">
      <c r="A139" s="4" t="s">
        <v>2619</v>
      </c>
      <c r="B139" s="4" t="s">
        <v>191</v>
      </c>
      <c r="C139" s="7" t="s">
        <v>190</v>
      </c>
      <c r="D139" s="7" t="s">
        <v>189</v>
      </c>
      <c r="E139" s="6">
        <v>1650895000</v>
      </c>
      <c r="F139" s="6">
        <v>0</v>
      </c>
      <c r="G139" s="6">
        <v>0</v>
      </c>
      <c r="H139" s="6">
        <v>1650895000</v>
      </c>
      <c r="I139" s="6">
        <v>0</v>
      </c>
      <c r="J139" s="6">
        <v>1650895000</v>
      </c>
      <c r="K139" s="6">
        <v>73657503</v>
      </c>
      <c r="L139" s="6">
        <v>694316093</v>
      </c>
      <c r="M139" s="6">
        <v>72719261</v>
      </c>
      <c r="N139" s="6">
        <v>677869757</v>
      </c>
      <c r="O139" s="5">
        <v>0.98</v>
      </c>
    </row>
    <row r="140" spans="1:15" x14ac:dyDescent="0.25">
      <c r="A140" s="4" t="s">
        <v>2619</v>
      </c>
      <c r="B140" s="4" t="s">
        <v>188</v>
      </c>
      <c r="C140" s="7" t="s">
        <v>187</v>
      </c>
      <c r="D140" s="7" t="s">
        <v>655</v>
      </c>
      <c r="E140" s="6">
        <v>407000000</v>
      </c>
      <c r="F140" s="6">
        <v>0</v>
      </c>
      <c r="G140" s="6">
        <v>0</v>
      </c>
      <c r="H140" s="6">
        <v>407000000</v>
      </c>
      <c r="I140" s="6">
        <v>0</v>
      </c>
      <c r="J140" s="6">
        <v>407000000</v>
      </c>
      <c r="K140" s="6">
        <v>1472020</v>
      </c>
      <c r="L140" s="6">
        <v>31097792</v>
      </c>
      <c r="M140" s="6">
        <v>1472020</v>
      </c>
      <c r="N140" s="6">
        <v>31097792</v>
      </c>
      <c r="O140" s="5">
        <v>1</v>
      </c>
    </row>
    <row r="141" spans="1:15" x14ac:dyDescent="0.25">
      <c r="A141" s="4" t="s">
        <v>2619</v>
      </c>
      <c r="B141" s="4" t="s">
        <v>185</v>
      </c>
      <c r="C141" s="7" t="s">
        <v>184</v>
      </c>
      <c r="D141" s="7" t="s">
        <v>183</v>
      </c>
      <c r="E141" s="6">
        <v>303000000</v>
      </c>
      <c r="F141" s="6">
        <v>0</v>
      </c>
      <c r="G141" s="6">
        <v>0</v>
      </c>
      <c r="H141" s="6">
        <v>303000000</v>
      </c>
      <c r="I141" s="6">
        <v>0</v>
      </c>
      <c r="J141" s="6">
        <v>303000000</v>
      </c>
      <c r="K141" s="6">
        <v>13625013</v>
      </c>
      <c r="L141" s="6">
        <v>123354055</v>
      </c>
      <c r="M141" s="6">
        <v>13625013</v>
      </c>
      <c r="N141" s="6">
        <v>123354055</v>
      </c>
      <c r="O141" s="5">
        <v>1</v>
      </c>
    </row>
    <row r="142" spans="1:15" x14ac:dyDescent="0.25">
      <c r="A142" s="4" t="s">
        <v>2619</v>
      </c>
      <c r="B142" s="4" t="s">
        <v>182</v>
      </c>
      <c r="C142" s="7" t="s">
        <v>181</v>
      </c>
      <c r="D142" s="7" t="s">
        <v>180</v>
      </c>
      <c r="E142" s="6">
        <v>485895000</v>
      </c>
      <c r="F142" s="6">
        <v>0</v>
      </c>
      <c r="G142" s="6">
        <v>0</v>
      </c>
      <c r="H142" s="6">
        <v>485895000</v>
      </c>
      <c r="I142" s="6">
        <v>0</v>
      </c>
      <c r="J142" s="6">
        <v>485895000</v>
      </c>
      <c r="K142" s="6">
        <v>33322334</v>
      </c>
      <c r="L142" s="6">
        <v>297014404</v>
      </c>
      <c r="M142" s="6">
        <v>33322334</v>
      </c>
      <c r="N142" s="6">
        <v>297014404</v>
      </c>
      <c r="O142" s="5">
        <v>1</v>
      </c>
    </row>
    <row r="143" spans="1:15" x14ac:dyDescent="0.25">
      <c r="A143" s="4" t="s">
        <v>2619</v>
      </c>
      <c r="B143" s="4" t="s">
        <v>179</v>
      </c>
      <c r="C143" s="7" t="s">
        <v>178</v>
      </c>
      <c r="D143" s="7" t="s">
        <v>651</v>
      </c>
      <c r="E143" s="6">
        <v>182000000</v>
      </c>
      <c r="F143" s="6">
        <v>0</v>
      </c>
      <c r="G143" s="6">
        <v>0</v>
      </c>
      <c r="H143" s="6">
        <v>182000000</v>
      </c>
      <c r="I143" s="6">
        <v>0</v>
      </c>
      <c r="J143" s="6">
        <v>182000000</v>
      </c>
      <c r="K143" s="6">
        <v>8791800</v>
      </c>
      <c r="L143" s="6">
        <v>77169800</v>
      </c>
      <c r="M143" s="6">
        <v>8791800</v>
      </c>
      <c r="N143" s="6">
        <v>77169800</v>
      </c>
      <c r="O143" s="5">
        <v>1</v>
      </c>
    </row>
    <row r="144" spans="1:15" x14ac:dyDescent="0.25">
      <c r="A144" s="4" t="s">
        <v>2619</v>
      </c>
      <c r="B144" s="4" t="s">
        <v>176</v>
      </c>
      <c r="C144" s="7" t="s">
        <v>175</v>
      </c>
      <c r="D144" s="7" t="s">
        <v>174</v>
      </c>
      <c r="E144" s="6">
        <v>273000000</v>
      </c>
      <c r="F144" s="6">
        <v>0</v>
      </c>
      <c r="G144" s="6">
        <v>0</v>
      </c>
      <c r="H144" s="6">
        <v>273000000</v>
      </c>
      <c r="I144" s="6">
        <v>0</v>
      </c>
      <c r="J144" s="6">
        <v>273000000</v>
      </c>
      <c r="K144" s="6">
        <v>16446336</v>
      </c>
      <c r="L144" s="6">
        <v>165680042</v>
      </c>
      <c r="M144" s="6">
        <v>15508094</v>
      </c>
      <c r="N144" s="6">
        <v>149233706</v>
      </c>
      <c r="O144" s="5">
        <v>0.9</v>
      </c>
    </row>
    <row r="145" spans="1:15" x14ac:dyDescent="0.25">
      <c r="A145" s="4" t="s">
        <v>2619</v>
      </c>
      <c r="B145" s="4" t="s">
        <v>173</v>
      </c>
      <c r="C145" s="7" t="s">
        <v>172</v>
      </c>
      <c r="D145" s="7" t="s">
        <v>171</v>
      </c>
      <c r="E145" s="6">
        <v>1079000000</v>
      </c>
      <c r="F145" s="6">
        <v>0</v>
      </c>
      <c r="G145" s="6">
        <v>0</v>
      </c>
      <c r="H145" s="6">
        <v>1079000000</v>
      </c>
      <c r="I145" s="6">
        <v>0</v>
      </c>
      <c r="J145" s="6">
        <v>1079000000</v>
      </c>
      <c r="K145" s="6">
        <v>63476369</v>
      </c>
      <c r="L145" s="6">
        <v>597504102</v>
      </c>
      <c r="M145" s="6">
        <v>61854983</v>
      </c>
      <c r="N145" s="6">
        <v>576344623</v>
      </c>
      <c r="O145" s="5">
        <v>0.96</v>
      </c>
    </row>
    <row r="146" spans="1:15" x14ac:dyDescent="0.25">
      <c r="A146" s="4" t="s">
        <v>2619</v>
      </c>
      <c r="B146" s="4" t="s">
        <v>170</v>
      </c>
      <c r="C146" s="7" t="s">
        <v>169</v>
      </c>
      <c r="D146" s="7" t="s">
        <v>647</v>
      </c>
      <c r="E146" s="6">
        <v>314000000</v>
      </c>
      <c r="F146" s="6">
        <v>0</v>
      </c>
      <c r="G146" s="6">
        <v>0</v>
      </c>
      <c r="H146" s="6">
        <v>314000000</v>
      </c>
      <c r="I146" s="6">
        <v>0</v>
      </c>
      <c r="J146" s="6">
        <v>314000000</v>
      </c>
      <c r="K146" s="6">
        <v>6931829</v>
      </c>
      <c r="L146" s="6">
        <v>76042378</v>
      </c>
      <c r="M146" s="6">
        <v>6931829</v>
      </c>
      <c r="N146" s="6">
        <v>76042378</v>
      </c>
      <c r="O146" s="5">
        <v>1</v>
      </c>
    </row>
    <row r="147" spans="1:15" x14ac:dyDescent="0.25">
      <c r="A147" s="4" t="s">
        <v>2619</v>
      </c>
      <c r="B147" s="4" t="s">
        <v>167</v>
      </c>
      <c r="C147" s="7" t="s">
        <v>166</v>
      </c>
      <c r="D147" s="7" t="s">
        <v>165</v>
      </c>
      <c r="E147" s="6">
        <v>405000000</v>
      </c>
      <c r="F147" s="6">
        <v>0</v>
      </c>
      <c r="G147" s="6">
        <v>0</v>
      </c>
      <c r="H147" s="6">
        <v>405000000</v>
      </c>
      <c r="I147" s="6">
        <v>0</v>
      </c>
      <c r="J147" s="6">
        <v>405000000</v>
      </c>
      <c r="K147" s="6">
        <v>34488422</v>
      </c>
      <c r="L147" s="6">
        <v>304731548</v>
      </c>
      <c r="M147" s="6">
        <v>34488422</v>
      </c>
      <c r="N147" s="6">
        <v>304731548</v>
      </c>
      <c r="O147" s="5">
        <v>1</v>
      </c>
    </row>
    <row r="148" spans="1:15" x14ac:dyDescent="0.25">
      <c r="A148" s="4" t="s">
        <v>2619</v>
      </c>
      <c r="B148" s="4" t="s">
        <v>164</v>
      </c>
      <c r="C148" s="7" t="s">
        <v>163</v>
      </c>
      <c r="D148" s="7" t="s">
        <v>644</v>
      </c>
      <c r="E148" s="6">
        <v>12000000</v>
      </c>
      <c r="F148" s="6">
        <v>0</v>
      </c>
      <c r="G148" s="6">
        <v>0</v>
      </c>
      <c r="H148" s="6">
        <v>12000000</v>
      </c>
      <c r="I148" s="6">
        <v>0</v>
      </c>
      <c r="J148" s="6">
        <v>12000000</v>
      </c>
      <c r="K148" s="6">
        <v>758002</v>
      </c>
      <c r="L148" s="6">
        <v>7169425</v>
      </c>
      <c r="M148" s="6">
        <v>758002</v>
      </c>
      <c r="N148" s="6">
        <v>7169425</v>
      </c>
      <c r="O148" s="5">
        <v>1</v>
      </c>
    </row>
    <row r="149" spans="1:15" x14ac:dyDescent="0.25">
      <c r="A149" s="4" t="s">
        <v>2619</v>
      </c>
      <c r="B149" s="4" t="s">
        <v>161</v>
      </c>
      <c r="C149" s="7" t="s">
        <v>160</v>
      </c>
      <c r="D149" s="7" t="s">
        <v>642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</row>
    <row r="150" spans="1:15" x14ac:dyDescent="0.25">
      <c r="A150" s="4" t="s">
        <v>2619</v>
      </c>
      <c r="B150" s="4" t="s">
        <v>158</v>
      </c>
      <c r="C150" s="7" t="s">
        <v>157</v>
      </c>
      <c r="D150" s="7" t="s">
        <v>156</v>
      </c>
      <c r="E150" s="6">
        <v>205000000</v>
      </c>
      <c r="F150" s="6">
        <v>0</v>
      </c>
      <c r="G150" s="6">
        <v>0</v>
      </c>
      <c r="H150" s="6">
        <v>205000000</v>
      </c>
      <c r="I150" s="6">
        <v>0</v>
      </c>
      <c r="J150" s="6">
        <v>205000000</v>
      </c>
      <c r="K150" s="6">
        <v>12334752</v>
      </c>
      <c r="L150" s="6">
        <v>124260029</v>
      </c>
      <c r="M150" s="6">
        <v>11631071</v>
      </c>
      <c r="N150" s="6">
        <v>111925277</v>
      </c>
      <c r="O150" s="5">
        <v>0.9</v>
      </c>
    </row>
    <row r="151" spans="1:15" x14ac:dyDescent="0.25">
      <c r="A151" s="4" t="s">
        <v>2619</v>
      </c>
      <c r="B151" s="4" t="s">
        <v>155</v>
      </c>
      <c r="C151" s="7" t="s">
        <v>154</v>
      </c>
      <c r="D151" s="7" t="s">
        <v>153</v>
      </c>
      <c r="E151" s="6">
        <v>137000000</v>
      </c>
      <c r="F151" s="6">
        <v>0</v>
      </c>
      <c r="G151" s="6">
        <v>0</v>
      </c>
      <c r="H151" s="6">
        <v>137000000</v>
      </c>
      <c r="I151" s="6">
        <v>0</v>
      </c>
      <c r="J151" s="6">
        <v>137000000</v>
      </c>
      <c r="K151" s="6">
        <v>8223168</v>
      </c>
      <c r="L151" s="6">
        <v>82840020</v>
      </c>
      <c r="M151" s="6">
        <v>7754047</v>
      </c>
      <c r="N151" s="6">
        <v>74616852</v>
      </c>
      <c r="O151" s="5">
        <v>0.9</v>
      </c>
    </row>
    <row r="152" spans="1:15" x14ac:dyDescent="0.25">
      <c r="A152" s="4" t="s">
        <v>2619</v>
      </c>
      <c r="B152" s="4" t="s">
        <v>152</v>
      </c>
      <c r="C152" s="7" t="s">
        <v>151</v>
      </c>
      <c r="D152" s="7" t="s">
        <v>150</v>
      </c>
      <c r="E152" s="6">
        <v>6000000</v>
      </c>
      <c r="F152" s="6">
        <v>0</v>
      </c>
      <c r="G152" s="6">
        <v>0</v>
      </c>
      <c r="H152" s="6">
        <v>6000000</v>
      </c>
      <c r="I152" s="6">
        <v>0</v>
      </c>
      <c r="J152" s="6">
        <v>6000000</v>
      </c>
      <c r="K152" s="6">
        <v>740196</v>
      </c>
      <c r="L152" s="6">
        <v>2460702</v>
      </c>
      <c r="M152" s="6">
        <v>291612</v>
      </c>
      <c r="N152" s="6">
        <v>1859143</v>
      </c>
      <c r="O152" s="5">
        <v>0.76</v>
      </c>
    </row>
    <row r="153" spans="1:15" x14ac:dyDescent="0.25">
      <c r="A153" s="4" t="s">
        <v>2619</v>
      </c>
      <c r="B153" s="4" t="s">
        <v>149</v>
      </c>
      <c r="C153" s="7" t="s">
        <v>148</v>
      </c>
      <c r="D153" s="7" t="s">
        <v>147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2619</v>
      </c>
      <c r="B154" s="4" t="s">
        <v>146</v>
      </c>
      <c r="C154" s="7" t="s">
        <v>145</v>
      </c>
      <c r="D154" s="7" t="s">
        <v>144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5">
        <v>0</v>
      </c>
    </row>
    <row r="155" spans="1:15" x14ac:dyDescent="0.25">
      <c r="A155" s="4" t="s">
        <v>2619</v>
      </c>
      <c r="B155" s="4" t="s">
        <v>143</v>
      </c>
      <c r="C155" s="7" t="s">
        <v>142</v>
      </c>
      <c r="D155" s="7" t="s">
        <v>141</v>
      </c>
      <c r="E155" s="6">
        <v>2225000000</v>
      </c>
      <c r="F155" s="6">
        <v>204847913</v>
      </c>
      <c r="G155" s="6">
        <v>-187736871</v>
      </c>
      <c r="H155" s="6">
        <v>2037263129</v>
      </c>
      <c r="I155" s="6">
        <v>0</v>
      </c>
      <c r="J155" s="6">
        <v>2037263129</v>
      </c>
      <c r="K155" s="6">
        <v>148752250</v>
      </c>
      <c r="L155" s="6">
        <v>1724916387</v>
      </c>
      <c r="M155" s="6">
        <v>178257513</v>
      </c>
      <c r="N155" s="6">
        <v>920021258</v>
      </c>
      <c r="O155" s="5">
        <v>0.53</v>
      </c>
    </row>
    <row r="156" spans="1:15" x14ac:dyDescent="0.25">
      <c r="A156" s="4" t="s">
        <v>2619</v>
      </c>
      <c r="B156" s="4" t="s">
        <v>140</v>
      </c>
      <c r="C156" s="7" t="s">
        <v>139</v>
      </c>
      <c r="D156" s="7" t="s">
        <v>634</v>
      </c>
      <c r="E156" s="6">
        <v>2225000000</v>
      </c>
      <c r="F156" s="6">
        <v>204847913</v>
      </c>
      <c r="G156" s="6">
        <v>-187736871</v>
      </c>
      <c r="H156" s="6">
        <v>2037263129</v>
      </c>
      <c r="I156" s="6">
        <v>0</v>
      </c>
      <c r="J156" s="6">
        <v>2037263129</v>
      </c>
      <c r="K156" s="6">
        <v>148752250</v>
      </c>
      <c r="L156" s="6">
        <v>1724916387</v>
      </c>
      <c r="M156" s="6">
        <v>178257513</v>
      </c>
      <c r="N156" s="6">
        <v>920021258</v>
      </c>
      <c r="O156" s="5">
        <v>0.53</v>
      </c>
    </row>
    <row r="157" spans="1:15" x14ac:dyDescent="0.25">
      <c r="A157" s="4" t="s">
        <v>2619</v>
      </c>
      <c r="B157" s="4" t="s">
        <v>137</v>
      </c>
      <c r="C157" s="7" t="s">
        <v>136</v>
      </c>
      <c r="D157" s="7" t="s">
        <v>135</v>
      </c>
      <c r="E157" s="6">
        <v>1372000000</v>
      </c>
      <c r="F157" s="6">
        <v>45161998</v>
      </c>
      <c r="G157" s="6">
        <v>-230217282</v>
      </c>
      <c r="H157" s="6">
        <v>1141782718</v>
      </c>
      <c r="I157" s="6">
        <v>0</v>
      </c>
      <c r="J157" s="6">
        <v>1141782718</v>
      </c>
      <c r="K157" s="6">
        <v>95000000</v>
      </c>
      <c r="L157" s="6">
        <v>1094000000</v>
      </c>
      <c r="M157" s="6">
        <v>117276578</v>
      </c>
      <c r="N157" s="6">
        <v>624016658</v>
      </c>
      <c r="O157" s="5">
        <v>0.56999999999999995</v>
      </c>
    </row>
    <row r="158" spans="1:15" x14ac:dyDescent="0.25">
      <c r="A158" s="4" t="s">
        <v>2619</v>
      </c>
      <c r="B158" s="4" t="s">
        <v>134</v>
      </c>
      <c r="C158" s="7" t="s">
        <v>133</v>
      </c>
      <c r="D158" s="7" t="s">
        <v>631</v>
      </c>
      <c r="E158" s="6">
        <v>734000000</v>
      </c>
      <c r="F158" s="6">
        <v>39685915</v>
      </c>
      <c r="G158" s="6">
        <v>-107519589</v>
      </c>
      <c r="H158" s="6">
        <v>626480411</v>
      </c>
      <c r="I158" s="6">
        <v>0</v>
      </c>
      <c r="J158" s="6">
        <v>626480411</v>
      </c>
      <c r="K158" s="6">
        <v>45000000</v>
      </c>
      <c r="L158" s="6">
        <v>546709514</v>
      </c>
      <c r="M158" s="6">
        <v>40296885</v>
      </c>
      <c r="N158" s="6">
        <v>241910031</v>
      </c>
      <c r="O158" s="5">
        <v>0.44</v>
      </c>
    </row>
    <row r="159" spans="1:15" x14ac:dyDescent="0.25">
      <c r="A159" s="4" t="s">
        <v>2619</v>
      </c>
      <c r="B159" s="4" t="s">
        <v>131</v>
      </c>
      <c r="C159" s="7" t="s">
        <v>130</v>
      </c>
      <c r="D159" s="7" t="s">
        <v>129</v>
      </c>
      <c r="E159" s="6">
        <v>39000000</v>
      </c>
      <c r="F159" s="6">
        <v>0</v>
      </c>
      <c r="G159" s="6">
        <v>0</v>
      </c>
      <c r="H159" s="6">
        <v>39000000</v>
      </c>
      <c r="I159" s="6">
        <v>0</v>
      </c>
      <c r="J159" s="6">
        <v>39000000</v>
      </c>
      <c r="K159" s="6">
        <v>0</v>
      </c>
      <c r="L159" s="6">
        <v>10875000</v>
      </c>
      <c r="M159" s="6">
        <v>10875000</v>
      </c>
      <c r="N159" s="6">
        <v>10875000</v>
      </c>
      <c r="O159" s="5">
        <v>1</v>
      </c>
    </row>
    <row r="160" spans="1:15" x14ac:dyDescent="0.25">
      <c r="A160" s="4" t="s">
        <v>2619</v>
      </c>
      <c r="B160" s="4" t="s">
        <v>128</v>
      </c>
      <c r="C160" s="7" t="s">
        <v>127</v>
      </c>
      <c r="D160" s="7" t="s">
        <v>126</v>
      </c>
      <c r="E160" s="6">
        <v>80000000</v>
      </c>
      <c r="F160" s="6">
        <v>120000000</v>
      </c>
      <c r="G160" s="6">
        <v>150000000</v>
      </c>
      <c r="H160" s="6">
        <v>230000000</v>
      </c>
      <c r="I160" s="6">
        <v>0</v>
      </c>
      <c r="J160" s="6">
        <v>230000000</v>
      </c>
      <c r="K160" s="6">
        <v>8752250</v>
      </c>
      <c r="L160" s="6">
        <v>73331873</v>
      </c>
      <c r="M160" s="6">
        <v>9809050</v>
      </c>
      <c r="N160" s="6">
        <v>43219569</v>
      </c>
      <c r="O160" s="5">
        <v>0.59</v>
      </c>
    </row>
    <row r="161" spans="1:15" x14ac:dyDescent="0.25">
      <c r="A161" s="4" t="s">
        <v>2619</v>
      </c>
      <c r="B161" s="4" t="s">
        <v>125</v>
      </c>
      <c r="C161" s="7" t="s">
        <v>124</v>
      </c>
      <c r="D161" s="7" t="s">
        <v>123</v>
      </c>
      <c r="E161" s="6">
        <v>19158000000</v>
      </c>
      <c r="F161" s="6">
        <v>2399353392</v>
      </c>
      <c r="G161" s="6">
        <v>3450394457</v>
      </c>
      <c r="H161" s="6">
        <v>22608394457</v>
      </c>
      <c r="I161" s="6">
        <v>0</v>
      </c>
      <c r="J161" s="6">
        <v>22608394457</v>
      </c>
      <c r="K161" s="6">
        <v>1381828372</v>
      </c>
      <c r="L161" s="6">
        <v>21021913840</v>
      </c>
      <c r="M161" s="6">
        <v>2272010764</v>
      </c>
      <c r="N161" s="6">
        <v>15778273826</v>
      </c>
      <c r="O161" s="5">
        <v>0.75</v>
      </c>
    </row>
    <row r="162" spans="1:15" x14ac:dyDescent="0.25">
      <c r="A162" s="4" t="s">
        <v>2619</v>
      </c>
      <c r="B162" s="4" t="s">
        <v>122</v>
      </c>
      <c r="C162" s="7" t="s">
        <v>121</v>
      </c>
      <c r="D162" s="7" t="s">
        <v>120</v>
      </c>
      <c r="E162" s="6">
        <v>86000000</v>
      </c>
      <c r="F162" s="6">
        <v>107114183</v>
      </c>
      <c r="G162" s="6">
        <v>158941052</v>
      </c>
      <c r="H162" s="6">
        <v>244941052</v>
      </c>
      <c r="I162" s="6">
        <v>0</v>
      </c>
      <c r="J162" s="6">
        <v>244941052</v>
      </c>
      <c r="K162" s="6">
        <v>8218660</v>
      </c>
      <c r="L162" s="6">
        <v>83578240</v>
      </c>
      <c r="M162" s="6">
        <v>22994726</v>
      </c>
      <c r="N162" s="6">
        <v>44371516</v>
      </c>
      <c r="O162" s="5">
        <v>0.53</v>
      </c>
    </row>
    <row r="163" spans="1:15" x14ac:dyDescent="0.25">
      <c r="A163" s="4" t="s">
        <v>2619</v>
      </c>
      <c r="B163" s="4" t="s">
        <v>119</v>
      </c>
      <c r="C163" s="7" t="s">
        <v>118</v>
      </c>
      <c r="D163" s="7" t="s">
        <v>117</v>
      </c>
      <c r="E163" s="6">
        <v>48000000</v>
      </c>
      <c r="F163" s="6">
        <v>0</v>
      </c>
      <c r="G163" s="6">
        <v>-20000000</v>
      </c>
      <c r="H163" s="6">
        <v>28000000</v>
      </c>
      <c r="I163" s="6">
        <v>0</v>
      </c>
      <c r="J163" s="6">
        <v>28000000</v>
      </c>
      <c r="K163" s="6">
        <v>0</v>
      </c>
      <c r="L163" s="6">
        <v>6000000</v>
      </c>
      <c r="M163" s="6">
        <v>1043707</v>
      </c>
      <c r="N163" s="6">
        <v>1043707</v>
      </c>
      <c r="O163" s="5">
        <v>0.17</v>
      </c>
    </row>
    <row r="164" spans="1:15" x14ac:dyDescent="0.25">
      <c r="A164" s="4" t="s">
        <v>2619</v>
      </c>
      <c r="B164" s="4" t="s">
        <v>116</v>
      </c>
      <c r="C164" s="7" t="s">
        <v>115</v>
      </c>
      <c r="D164" s="7" t="s">
        <v>114</v>
      </c>
      <c r="E164" s="6">
        <v>71000000</v>
      </c>
      <c r="F164" s="6">
        <v>0</v>
      </c>
      <c r="G164" s="6">
        <v>-20000000</v>
      </c>
      <c r="H164" s="6">
        <v>51000000</v>
      </c>
      <c r="I164" s="6">
        <v>0</v>
      </c>
      <c r="J164" s="6">
        <v>51000000</v>
      </c>
      <c r="K164" s="6">
        <v>5600000</v>
      </c>
      <c r="L164" s="6">
        <v>44000000</v>
      </c>
      <c r="M164" s="6">
        <v>5877955</v>
      </c>
      <c r="N164" s="6">
        <v>19512278</v>
      </c>
      <c r="O164" s="5">
        <v>0.44</v>
      </c>
    </row>
    <row r="165" spans="1:15" x14ac:dyDescent="0.25">
      <c r="A165" s="4" t="s">
        <v>2619</v>
      </c>
      <c r="B165" s="4" t="s">
        <v>113</v>
      </c>
      <c r="C165" s="7" t="s">
        <v>112</v>
      </c>
      <c r="D165" s="7" t="s">
        <v>111</v>
      </c>
      <c r="E165" s="6">
        <v>668000000</v>
      </c>
      <c r="F165" s="6">
        <v>216798465</v>
      </c>
      <c r="G165" s="6">
        <v>388974928</v>
      </c>
      <c r="H165" s="6">
        <v>1056974928</v>
      </c>
      <c r="I165" s="6">
        <v>0</v>
      </c>
      <c r="J165" s="6">
        <v>1056974928</v>
      </c>
      <c r="K165" s="6">
        <v>36000000</v>
      </c>
      <c r="L165" s="6">
        <v>767332500</v>
      </c>
      <c r="M165" s="6">
        <v>82543765</v>
      </c>
      <c r="N165" s="6">
        <v>393179638</v>
      </c>
      <c r="O165" s="5">
        <v>0.51</v>
      </c>
    </row>
    <row r="166" spans="1:15" x14ac:dyDescent="0.25">
      <c r="A166" s="4" t="s">
        <v>2619</v>
      </c>
      <c r="B166" s="4" t="s">
        <v>110</v>
      </c>
      <c r="C166" s="7" t="s">
        <v>109</v>
      </c>
      <c r="D166" s="7" t="s">
        <v>108</v>
      </c>
      <c r="E166" s="6">
        <v>17466000000</v>
      </c>
      <c r="F166" s="6">
        <v>1975440744</v>
      </c>
      <c r="G166" s="6">
        <v>2788450477</v>
      </c>
      <c r="H166" s="6">
        <v>20254450477</v>
      </c>
      <c r="I166" s="6">
        <v>0</v>
      </c>
      <c r="J166" s="6">
        <v>20254450477</v>
      </c>
      <c r="K166" s="6">
        <v>1299009712</v>
      </c>
      <c r="L166" s="6">
        <v>19335670500</v>
      </c>
      <c r="M166" s="6">
        <v>2097391511</v>
      </c>
      <c r="N166" s="6">
        <v>14825113288</v>
      </c>
      <c r="O166" s="5">
        <v>0.77</v>
      </c>
    </row>
    <row r="167" spans="1:15" x14ac:dyDescent="0.25">
      <c r="A167" s="4" t="s">
        <v>2619</v>
      </c>
      <c r="B167" s="4" t="s">
        <v>924</v>
      </c>
      <c r="C167" s="7" t="s">
        <v>923</v>
      </c>
      <c r="D167" s="7" t="s">
        <v>622</v>
      </c>
      <c r="E167" s="6">
        <v>2448000000</v>
      </c>
      <c r="F167" s="6">
        <v>1199239294</v>
      </c>
      <c r="G167" s="6">
        <v>2401348150</v>
      </c>
      <c r="H167" s="6">
        <v>4849348150</v>
      </c>
      <c r="I167" s="6">
        <v>0</v>
      </c>
      <c r="J167" s="6">
        <v>4849348150</v>
      </c>
      <c r="K167" s="6">
        <v>554260314</v>
      </c>
      <c r="L167" s="6">
        <v>4155640611</v>
      </c>
      <c r="M167" s="6">
        <v>470744997</v>
      </c>
      <c r="N167" s="6">
        <v>3254073319</v>
      </c>
      <c r="O167" s="5">
        <v>0.78</v>
      </c>
    </row>
    <row r="168" spans="1:15" x14ac:dyDescent="0.25">
      <c r="A168" s="4" t="s">
        <v>2619</v>
      </c>
      <c r="B168" s="4" t="s">
        <v>922</v>
      </c>
      <c r="C168" s="7" t="s">
        <v>921</v>
      </c>
      <c r="D168" s="7" t="s">
        <v>620</v>
      </c>
      <c r="E168" s="6">
        <v>15018000000</v>
      </c>
      <c r="F168" s="6">
        <v>776201450</v>
      </c>
      <c r="G168" s="6">
        <v>387102327</v>
      </c>
      <c r="H168" s="6">
        <v>15405102327</v>
      </c>
      <c r="I168" s="6">
        <v>0</v>
      </c>
      <c r="J168" s="6">
        <v>15405102327</v>
      </c>
      <c r="K168" s="6">
        <v>744749398</v>
      </c>
      <c r="L168" s="6">
        <v>15180029889</v>
      </c>
      <c r="M168" s="6">
        <v>1626646514</v>
      </c>
      <c r="N168" s="6">
        <v>11571039969</v>
      </c>
      <c r="O168" s="5">
        <v>0.76</v>
      </c>
    </row>
    <row r="169" spans="1:15" x14ac:dyDescent="0.25">
      <c r="A169" s="4" t="s">
        <v>2619</v>
      </c>
      <c r="B169" s="4" t="s">
        <v>101</v>
      </c>
      <c r="C169" s="7" t="s">
        <v>100</v>
      </c>
      <c r="D169" s="7" t="s">
        <v>99</v>
      </c>
      <c r="E169" s="6">
        <v>819000000</v>
      </c>
      <c r="F169" s="6">
        <v>100000000</v>
      </c>
      <c r="G169" s="6">
        <v>154028000</v>
      </c>
      <c r="H169" s="6">
        <v>973028000</v>
      </c>
      <c r="I169" s="6">
        <v>0</v>
      </c>
      <c r="J169" s="6">
        <v>973028000</v>
      </c>
      <c r="K169" s="6">
        <v>33000000</v>
      </c>
      <c r="L169" s="6">
        <v>785332600</v>
      </c>
      <c r="M169" s="6">
        <v>62159100</v>
      </c>
      <c r="N169" s="6">
        <v>495053399</v>
      </c>
      <c r="O169" s="5">
        <v>0.63</v>
      </c>
    </row>
    <row r="170" spans="1:15" x14ac:dyDescent="0.25">
      <c r="A170" s="4" t="s">
        <v>2619</v>
      </c>
      <c r="B170" s="4" t="s">
        <v>98</v>
      </c>
      <c r="C170" s="7" t="s">
        <v>97</v>
      </c>
      <c r="D170" s="7" t="s">
        <v>96</v>
      </c>
      <c r="E170" s="6">
        <v>21000000</v>
      </c>
      <c r="F170" s="6">
        <v>0</v>
      </c>
      <c r="G170" s="6">
        <v>4744000</v>
      </c>
      <c r="H170" s="6">
        <v>25744000</v>
      </c>
      <c r="I170" s="6">
        <v>0</v>
      </c>
      <c r="J170" s="6">
        <v>25744000</v>
      </c>
      <c r="K170" s="6">
        <v>224900</v>
      </c>
      <c r="L170" s="6">
        <v>22585299</v>
      </c>
      <c r="M170" s="6">
        <v>2720480</v>
      </c>
      <c r="N170" s="6">
        <v>22360399</v>
      </c>
      <c r="O170" s="5">
        <v>0.99</v>
      </c>
    </row>
    <row r="171" spans="1:15" x14ac:dyDescent="0.25">
      <c r="A171" s="4" t="s">
        <v>2619</v>
      </c>
      <c r="B171" s="4" t="s">
        <v>95</v>
      </c>
      <c r="C171" s="7" t="s">
        <v>94</v>
      </c>
      <c r="D171" s="7" t="s">
        <v>615</v>
      </c>
      <c r="E171" s="6">
        <v>21000000</v>
      </c>
      <c r="F171" s="6">
        <v>0</v>
      </c>
      <c r="G171" s="6">
        <v>4744000</v>
      </c>
      <c r="H171" s="6">
        <v>25744000</v>
      </c>
      <c r="I171" s="6">
        <v>0</v>
      </c>
      <c r="J171" s="6">
        <v>25744000</v>
      </c>
      <c r="K171" s="6">
        <v>224900</v>
      </c>
      <c r="L171" s="6">
        <v>22585299</v>
      </c>
      <c r="M171" s="6">
        <v>2720480</v>
      </c>
      <c r="N171" s="6">
        <v>22360399</v>
      </c>
      <c r="O171" s="5">
        <v>0.99</v>
      </c>
    </row>
    <row r="172" spans="1:15" x14ac:dyDescent="0.25">
      <c r="A172" s="4" t="s">
        <v>2619</v>
      </c>
      <c r="B172" s="4" t="s">
        <v>92</v>
      </c>
      <c r="C172" s="7" t="s">
        <v>91</v>
      </c>
      <c r="D172" s="7" t="s">
        <v>90</v>
      </c>
      <c r="E172" s="6">
        <v>0</v>
      </c>
      <c r="F172" s="6">
        <v>327543</v>
      </c>
      <c r="G172" s="6">
        <v>26993455</v>
      </c>
      <c r="H172" s="6">
        <v>26993455</v>
      </c>
      <c r="I172" s="6">
        <v>0</v>
      </c>
      <c r="J172" s="6">
        <v>26993455</v>
      </c>
      <c r="K172" s="6">
        <v>0</v>
      </c>
      <c r="L172" s="6">
        <v>13778912</v>
      </c>
      <c r="M172" s="6">
        <v>7873664</v>
      </c>
      <c r="N172" s="6">
        <v>7873664</v>
      </c>
      <c r="O172" s="5">
        <v>0.56999999999999995</v>
      </c>
    </row>
    <row r="173" spans="1:15" x14ac:dyDescent="0.25">
      <c r="A173" s="4" t="s">
        <v>2619</v>
      </c>
      <c r="B173" s="4" t="s">
        <v>89</v>
      </c>
      <c r="C173" s="7" t="s">
        <v>88</v>
      </c>
      <c r="D173" s="7" t="s">
        <v>87</v>
      </c>
      <c r="E173" s="6">
        <v>0</v>
      </c>
      <c r="F173" s="6">
        <v>327543</v>
      </c>
      <c r="G173" s="6">
        <v>26993455</v>
      </c>
      <c r="H173" s="6">
        <v>26993455</v>
      </c>
      <c r="I173" s="6">
        <v>0</v>
      </c>
      <c r="J173" s="6">
        <v>26993455</v>
      </c>
      <c r="K173" s="6">
        <v>0</v>
      </c>
      <c r="L173" s="6">
        <v>13778912</v>
      </c>
      <c r="M173" s="6">
        <v>7873664</v>
      </c>
      <c r="N173" s="6">
        <v>7873664</v>
      </c>
      <c r="O173" s="5">
        <v>0.56999999999999995</v>
      </c>
    </row>
    <row r="174" spans="1:15" x14ac:dyDescent="0.25">
      <c r="A174" s="4" t="s">
        <v>2619</v>
      </c>
      <c r="B174" s="4" t="s">
        <v>77</v>
      </c>
      <c r="C174" s="7" t="s">
        <v>76</v>
      </c>
      <c r="D174" s="7" t="s">
        <v>75</v>
      </c>
      <c r="E174" s="6">
        <v>1279068301</v>
      </c>
      <c r="F174" s="6">
        <v>-184323958</v>
      </c>
      <c r="G174" s="6">
        <v>859185920</v>
      </c>
      <c r="H174" s="6">
        <v>2138254221</v>
      </c>
      <c r="I174" s="6">
        <v>0</v>
      </c>
      <c r="J174" s="6">
        <v>2138254221</v>
      </c>
      <c r="K174" s="6">
        <v>-183767482</v>
      </c>
      <c r="L174" s="6">
        <v>2136594699</v>
      </c>
      <c r="M174" s="6">
        <v>31464210</v>
      </c>
      <c r="N174" s="6">
        <v>1197096430</v>
      </c>
      <c r="O174" s="5">
        <v>0.56000000000000005</v>
      </c>
    </row>
    <row r="175" spans="1:15" x14ac:dyDescent="0.25">
      <c r="A175" s="4" t="s">
        <v>2619</v>
      </c>
      <c r="B175" s="4" t="s">
        <v>74</v>
      </c>
      <c r="C175" s="7" t="s">
        <v>73</v>
      </c>
      <c r="D175" s="7" t="s">
        <v>72</v>
      </c>
      <c r="E175" s="6">
        <v>1008068301</v>
      </c>
      <c r="F175" s="6">
        <v>-175610383</v>
      </c>
      <c r="G175" s="6">
        <v>934876839</v>
      </c>
      <c r="H175" s="6">
        <v>1942945140</v>
      </c>
      <c r="I175" s="6">
        <v>0</v>
      </c>
      <c r="J175" s="6">
        <v>1942945140</v>
      </c>
      <c r="K175" s="6">
        <v>-175053907</v>
      </c>
      <c r="L175" s="6">
        <v>1941285618</v>
      </c>
      <c r="M175" s="6">
        <v>31464210</v>
      </c>
      <c r="N175" s="6">
        <v>1197096430</v>
      </c>
      <c r="O175" s="5">
        <v>0.62</v>
      </c>
    </row>
    <row r="176" spans="1:15" x14ac:dyDescent="0.25">
      <c r="A176" s="4" t="s">
        <v>2619</v>
      </c>
      <c r="B176" s="39" t="s">
        <v>71</v>
      </c>
      <c r="C176" s="38" t="s">
        <v>70</v>
      </c>
      <c r="D176" s="38" t="s">
        <v>69</v>
      </c>
      <c r="E176" s="37">
        <v>271000000</v>
      </c>
      <c r="F176" s="37">
        <v>-8713575</v>
      </c>
      <c r="G176" s="37">
        <v>-75690919</v>
      </c>
      <c r="H176" s="6">
        <v>195309081</v>
      </c>
      <c r="I176" s="6">
        <v>0</v>
      </c>
      <c r="J176" s="6">
        <v>195309081</v>
      </c>
      <c r="K176" s="6">
        <v>-8713575</v>
      </c>
      <c r="L176" s="6">
        <v>195309081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2619</v>
      </c>
      <c r="B177" s="4" t="s">
        <v>86</v>
      </c>
      <c r="C177" s="7" t="s">
        <v>85</v>
      </c>
      <c r="D177" s="7" t="s">
        <v>611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2619</v>
      </c>
      <c r="B178" s="4" t="s">
        <v>912</v>
      </c>
      <c r="C178" s="7" t="s">
        <v>911</v>
      </c>
      <c r="D178" s="7" t="s">
        <v>610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2619</v>
      </c>
      <c r="B179" s="4" t="s">
        <v>910</v>
      </c>
      <c r="C179" s="7" t="s">
        <v>909</v>
      </c>
      <c r="D179" s="7" t="s">
        <v>609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</row>
    <row r="180" spans="1:15" x14ac:dyDescent="0.25">
      <c r="A180" s="4" t="s">
        <v>2619</v>
      </c>
      <c r="B180" s="4" t="s">
        <v>68</v>
      </c>
      <c r="C180" s="7" t="s">
        <v>67</v>
      </c>
      <c r="D180" s="7" t="s">
        <v>66</v>
      </c>
      <c r="E180" s="6">
        <v>10315000000</v>
      </c>
      <c r="F180" s="6">
        <v>-10315000000</v>
      </c>
      <c r="G180" s="6">
        <v>-8755703076</v>
      </c>
      <c r="H180" s="6">
        <v>1559296924</v>
      </c>
      <c r="I180" s="6">
        <v>0</v>
      </c>
      <c r="J180" s="6">
        <v>1559296924</v>
      </c>
      <c r="K180" s="6">
        <v>0</v>
      </c>
      <c r="L180" s="6">
        <v>497009162</v>
      </c>
      <c r="M180" s="6">
        <v>0</v>
      </c>
      <c r="N180" s="6">
        <v>15426083</v>
      </c>
      <c r="O180" s="5">
        <v>0.03</v>
      </c>
    </row>
    <row r="181" spans="1:15" x14ac:dyDescent="0.25">
      <c r="A181" s="4" t="s">
        <v>2619</v>
      </c>
      <c r="B181" s="4" t="s">
        <v>65</v>
      </c>
      <c r="C181" s="7" t="s">
        <v>64</v>
      </c>
      <c r="D181" s="7" t="s">
        <v>63</v>
      </c>
      <c r="E181" s="6">
        <v>10315000000</v>
      </c>
      <c r="F181" s="6">
        <v>-10315000000</v>
      </c>
      <c r="G181" s="6">
        <v>-9241363355</v>
      </c>
      <c r="H181" s="6">
        <v>1073636645</v>
      </c>
      <c r="I181" s="6">
        <v>0</v>
      </c>
      <c r="J181" s="6">
        <v>1073636645</v>
      </c>
      <c r="K181" s="6">
        <v>0</v>
      </c>
      <c r="L181" s="6">
        <v>11348883</v>
      </c>
      <c r="M181" s="6">
        <v>0</v>
      </c>
      <c r="N181" s="6">
        <v>560883</v>
      </c>
      <c r="O181" s="5">
        <v>0.05</v>
      </c>
    </row>
    <row r="182" spans="1:15" x14ac:dyDescent="0.25">
      <c r="A182" s="4" t="s">
        <v>2619</v>
      </c>
      <c r="B182" s="4" t="s">
        <v>62</v>
      </c>
      <c r="C182" s="7" t="s">
        <v>61</v>
      </c>
      <c r="D182" s="7" t="s">
        <v>60</v>
      </c>
      <c r="E182" s="6">
        <v>10315000000</v>
      </c>
      <c r="F182" s="6">
        <v>-10315000000</v>
      </c>
      <c r="G182" s="6">
        <v>-9241363355</v>
      </c>
      <c r="H182" s="6">
        <v>1073636645</v>
      </c>
      <c r="I182" s="6">
        <v>0</v>
      </c>
      <c r="J182" s="6">
        <v>1073636645</v>
      </c>
      <c r="K182" s="6">
        <v>0</v>
      </c>
      <c r="L182" s="6">
        <v>11348883</v>
      </c>
      <c r="M182" s="6">
        <v>0</v>
      </c>
      <c r="N182" s="6">
        <v>560883</v>
      </c>
      <c r="O182" s="5">
        <v>0.05</v>
      </c>
    </row>
    <row r="183" spans="1:15" ht="21" x14ac:dyDescent="0.25">
      <c r="A183" s="4" t="s">
        <v>2619</v>
      </c>
      <c r="B183" s="4" t="s">
        <v>59</v>
      </c>
      <c r="C183" s="7" t="s">
        <v>58</v>
      </c>
      <c r="D183" s="7" t="s">
        <v>57</v>
      </c>
      <c r="E183" s="6">
        <v>10315000000</v>
      </c>
      <c r="F183" s="6">
        <v>-10315000000</v>
      </c>
      <c r="G183" s="6">
        <v>-9241363355</v>
      </c>
      <c r="H183" s="6">
        <v>1073636645</v>
      </c>
      <c r="I183" s="6">
        <v>0</v>
      </c>
      <c r="J183" s="6">
        <v>1073636645</v>
      </c>
      <c r="K183" s="6">
        <v>0</v>
      </c>
      <c r="L183" s="6">
        <v>11348883</v>
      </c>
      <c r="M183" s="6">
        <v>0</v>
      </c>
      <c r="N183" s="6">
        <v>560883</v>
      </c>
      <c r="O183" s="5">
        <v>0.05</v>
      </c>
    </row>
    <row r="184" spans="1:15" x14ac:dyDescent="0.25">
      <c r="A184" s="4" t="s">
        <v>2619</v>
      </c>
      <c r="B184" s="4" t="s">
        <v>56</v>
      </c>
      <c r="C184" s="7" t="s">
        <v>55</v>
      </c>
      <c r="D184" s="7" t="s">
        <v>54</v>
      </c>
      <c r="E184" s="6">
        <v>10315000000</v>
      </c>
      <c r="F184" s="6">
        <v>-10315000000</v>
      </c>
      <c r="G184" s="6">
        <v>-9241363355</v>
      </c>
      <c r="H184" s="6">
        <v>1073636645</v>
      </c>
      <c r="I184" s="6">
        <v>0</v>
      </c>
      <c r="J184" s="6">
        <v>1073636645</v>
      </c>
      <c r="K184" s="6">
        <v>0</v>
      </c>
      <c r="L184" s="6">
        <v>11348883</v>
      </c>
      <c r="M184" s="6">
        <v>0</v>
      </c>
      <c r="N184" s="6">
        <v>560883</v>
      </c>
      <c r="O184" s="5">
        <v>0.05</v>
      </c>
    </row>
    <row r="185" spans="1:15" x14ac:dyDescent="0.25">
      <c r="A185" s="4" t="s">
        <v>2619</v>
      </c>
      <c r="B185" s="4" t="s">
        <v>51</v>
      </c>
      <c r="C185" s="7" t="s">
        <v>50</v>
      </c>
      <c r="D185" s="7" t="s">
        <v>53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x14ac:dyDescent="0.25">
      <c r="A186" s="4" t="s">
        <v>2619</v>
      </c>
      <c r="B186" s="4" t="s">
        <v>906</v>
      </c>
      <c r="C186" s="7" t="s">
        <v>905</v>
      </c>
      <c r="D186" s="7" t="s">
        <v>21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ht="40.5" x14ac:dyDescent="0.25">
      <c r="A187" s="4" t="s">
        <v>2619</v>
      </c>
      <c r="B187" s="8" t="s">
        <v>906</v>
      </c>
      <c r="C187" s="7" t="s">
        <v>905</v>
      </c>
      <c r="D187" s="7" t="s">
        <v>52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x14ac:dyDescent="0.25">
      <c r="A188" s="4" t="s">
        <v>2619</v>
      </c>
      <c r="B188" s="4" t="s">
        <v>902</v>
      </c>
      <c r="C188" s="7" t="s">
        <v>901</v>
      </c>
      <c r="D188" s="7" t="s">
        <v>19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ht="40.5" x14ac:dyDescent="0.25">
      <c r="A189" s="4" t="s">
        <v>2619</v>
      </c>
      <c r="B189" s="8" t="s">
        <v>902</v>
      </c>
      <c r="C189" s="7" t="s">
        <v>901</v>
      </c>
      <c r="D189" s="7" t="s">
        <v>49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2619</v>
      </c>
      <c r="B190" s="4" t="s">
        <v>45</v>
      </c>
      <c r="C190" s="7" t="s">
        <v>44</v>
      </c>
      <c r="D190" s="7" t="s">
        <v>48</v>
      </c>
      <c r="E190" s="6">
        <v>0</v>
      </c>
      <c r="F190" s="6">
        <v>0</v>
      </c>
      <c r="G190" s="6">
        <v>314019329</v>
      </c>
      <c r="H190" s="6">
        <v>314019329</v>
      </c>
      <c r="I190" s="6">
        <v>0</v>
      </c>
      <c r="J190" s="6">
        <v>314019329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x14ac:dyDescent="0.25">
      <c r="A191" s="4" t="s">
        <v>2619</v>
      </c>
      <c r="B191" s="4" t="s">
        <v>896</v>
      </c>
      <c r="C191" s="7" t="s">
        <v>895</v>
      </c>
      <c r="D191" s="7" t="s">
        <v>47</v>
      </c>
      <c r="E191" s="6">
        <v>0</v>
      </c>
      <c r="F191" s="6">
        <v>0</v>
      </c>
      <c r="G191" s="6">
        <v>314019329</v>
      </c>
      <c r="H191" s="6">
        <v>314019329</v>
      </c>
      <c r="I191" s="6">
        <v>0</v>
      </c>
      <c r="J191" s="6">
        <v>314019329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ht="30.75" x14ac:dyDescent="0.25">
      <c r="A192" s="4" t="s">
        <v>2619</v>
      </c>
      <c r="B192" s="4" t="s">
        <v>1484</v>
      </c>
      <c r="C192" s="7" t="s">
        <v>1483</v>
      </c>
      <c r="D192" s="7" t="s">
        <v>46</v>
      </c>
      <c r="E192" s="6">
        <v>0</v>
      </c>
      <c r="F192" s="6">
        <v>0</v>
      </c>
      <c r="G192" s="6">
        <v>314019329</v>
      </c>
      <c r="H192" s="6">
        <v>314019329</v>
      </c>
      <c r="I192" s="6">
        <v>0</v>
      </c>
      <c r="J192" s="6">
        <v>314019329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x14ac:dyDescent="0.25">
      <c r="A193" s="4" t="s">
        <v>2619</v>
      </c>
      <c r="B193" s="4" t="s">
        <v>892</v>
      </c>
      <c r="C193" s="7" t="s">
        <v>891</v>
      </c>
      <c r="D193" s="7" t="s">
        <v>19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ht="21" x14ac:dyDescent="0.25">
      <c r="A194" s="4" t="s">
        <v>2619</v>
      </c>
      <c r="B194" s="4" t="s">
        <v>1482</v>
      </c>
      <c r="C194" s="7" t="s">
        <v>1481</v>
      </c>
      <c r="D194" s="7" t="s">
        <v>43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2619</v>
      </c>
      <c r="B195" s="4" t="s">
        <v>39</v>
      </c>
      <c r="C195" s="7" t="s">
        <v>38</v>
      </c>
      <c r="D195" s="7" t="s">
        <v>835</v>
      </c>
      <c r="E195" s="6">
        <v>10315000000</v>
      </c>
      <c r="F195" s="6">
        <v>-10315000000</v>
      </c>
      <c r="G195" s="6">
        <v>-10285382684</v>
      </c>
      <c r="H195" s="6">
        <v>29617316</v>
      </c>
      <c r="I195" s="6">
        <v>0</v>
      </c>
      <c r="J195" s="6">
        <v>29617316</v>
      </c>
      <c r="K195" s="6">
        <v>0</v>
      </c>
      <c r="L195" s="6">
        <v>11348883</v>
      </c>
      <c r="M195" s="6">
        <v>0</v>
      </c>
      <c r="N195" s="6">
        <v>560883</v>
      </c>
      <c r="O195" s="5">
        <v>0.05</v>
      </c>
    </row>
    <row r="196" spans="1:15" x14ac:dyDescent="0.25">
      <c r="A196" s="4" t="s">
        <v>2619</v>
      </c>
      <c r="B196" s="4" t="s">
        <v>596</v>
      </c>
      <c r="C196" s="7" t="s">
        <v>595</v>
      </c>
      <c r="D196" s="7" t="s">
        <v>41</v>
      </c>
      <c r="E196" s="6">
        <v>10315000000</v>
      </c>
      <c r="F196" s="6">
        <v>-10315000000</v>
      </c>
      <c r="G196" s="6">
        <v>-10285382684</v>
      </c>
      <c r="H196" s="6">
        <v>29617316</v>
      </c>
      <c r="I196" s="6">
        <v>0</v>
      </c>
      <c r="J196" s="6">
        <v>29617316</v>
      </c>
      <c r="K196" s="6">
        <v>0</v>
      </c>
      <c r="L196" s="6">
        <v>11348883</v>
      </c>
      <c r="M196" s="6">
        <v>0</v>
      </c>
      <c r="N196" s="6">
        <v>560883</v>
      </c>
      <c r="O196" s="5">
        <v>0.05</v>
      </c>
    </row>
    <row r="197" spans="1:15" x14ac:dyDescent="0.25">
      <c r="A197" s="4" t="s">
        <v>2619</v>
      </c>
      <c r="B197" s="4" t="s">
        <v>1480</v>
      </c>
      <c r="C197" s="7" t="s">
        <v>1479</v>
      </c>
      <c r="D197" s="7" t="s">
        <v>831</v>
      </c>
      <c r="E197" s="6">
        <v>10315000000</v>
      </c>
      <c r="F197" s="6">
        <v>-10315000000</v>
      </c>
      <c r="G197" s="6">
        <v>-10285382684</v>
      </c>
      <c r="H197" s="6">
        <v>29617316</v>
      </c>
      <c r="I197" s="6">
        <v>0</v>
      </c>
      <c r="J197" s="6">
        <v>29617316</v>
      </c>
      <c r="K197" s="6">
        <v>0</v>
      </c>
      <c r="L197" s="6">
        <v>11348883</v>
      </c>
      <c r="M197" s="6">
        <v>0</v>
      </c>
      <c r="N197" s="6">
        <v>560883</v>
      </c>
      <c r="O197" s="5">
        <v>0.05</v>
      </c>
    </row>
    <row r="198" spans="1:15" x14ac:dyDescent="0.25">
      <c r="A198" s="4" t="s">
        <v>2619</v>
      </c>
      <c r="B198" s="4" t="s">
        <v>592</v>
      </c>
      <c r="C198" s="7" t="s">
        <v>591</v>
      </c>
      <c r="D198" s="7" t="s">
        <v>21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2619</v>
      </c>
      <c r="B199" s="4" t="s">
        <v>1224</v>
      </c>
      <c r="C199" s="7" t="s">
        <v>1478</v>
      </c>
      <c r="D199" s="7" t="s">
        <v>37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2619</v>
      </c>
      <c r="B200" s="4" t="s">
        <v>35</v>
      </c>
      <c r="C200" s="7" t="s">
        <v>34</v>
      </c>
      <c r="D200" s="7" t="s">
        <v>36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x14ac:dyDescent="0.25">
      <c r="A201" s="4" t="s">
        <v>2619</v>
      </c>
      <c r="B201" s="4" t="s">
        <v>882</v>
      </c>
      <c r="C201" s="7" t="s">
        <v>881</v>
      </c>
      <c r="D201" s="7" t="s">
        <v>21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ht="21" x14ac:dyDescent="0.25">
      <c r="A202" s="4" t="s">
        <v>2619</v>
      </c>
      <c r="B202" s="4" t="s">
        <v>1220</v>
      </c>
      <c r="C202" s="7" t="s">
        <v>1477</v>
      </c>
      <c r="D202" s="7" t="s">
        <v>821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2619</v>
      </c>
      <c r="B203" s="4" t="s">
        <v>31</v>
      </c>
      <c r="C203" s="7" t="s">
        <v>30</v>
      </c>
      <c r="D203" s="7" t="s">
        <v>818</v>
      </c>
      <c r="E203" s="6">
        <v>0</v>
      </c>
      <c r="F203" s="6">
        <v>0</v>
      </c>
      <c r="G203" s="6">
        <v>730000000</v>
      </c>
      <c r="H203" s="6">
        <v>730000000</v>
      </c>
      <c r="I203" s="6">
        <v>0</v>
      </c>
      <c r="J203" s="6">
        <v>730000000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x14ac:dyDescent="0.25">
      <c r="A204" s="4" t="s">
        <v>2619</v>
      </c>
      <c r="B204" s="4" t="s">
        <v>581</v>
      </c>
      <c r="C204" s="7" t="s">
        <v>580</v>
      </c>
      <c r="D204" s="7" t="s">
        <v>21</v>
      </c>
      <c r="E204" s="6">
        <v>0</v>
      </c>
      <c r="F204" s="6">
        <v>0</v>
      </c>
      <c r="G204" s="6">
        <v>730000000</v>
      </c>
      <c r="H204" s="6">
        <v>730000000</v>
      </c>
      <c r="I204" s="6">
        <v>0</v>
      </c>
      <c r="J204" s="6">
        <v>730000000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ht="21" x14ac:dyDescent="0.25">
      <c r="A205" s="4" t="s">
        <v>2619</v>
      </c>
      <c r="B205" s="4" t="s">
        <v>579</v>
      </c>
      <c r="C205" s="7" t="s">
        <v>578</v>
      </c>
      <c r="D205" s="7" t="s">
        <v>814</v>
      </c>
      <c r="E205" s="6">
        <v>0</v>
      </c>
      <c r="F205" s="6">
        <v>0</v>
      </c>
      <c r="G205" s="6">
        <v>730000000</v>
      </c>
      <c r="H205" s="6">
        <v>730000000</v>
      </c>
      <c r="I205" s="6">
        <v>0</v>
      </c>
      <c r="J205" s="6">
        <v>730000000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2619</v>
      </c>
      <c r="B206" s="4" t="s">
        <v>28</v>
      </c>
      <c r="C206" s="7" t="s">
        <v>27</v>
      </c>
      <c r="D206" s="7" t="s">
        <v>26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2619</v>
      </c>
      <c r="B207" s="4" t="s">
        <v>25</v>
      </c>
      <c r="C207" s="7" t="s">
        <v>24</v>
      </c>
      <c r="D207" s="7" t="s">
        <v>811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2619</v>
      </c>
      <c r="B208" s="4" t="s">
        <v>18</v>
      </c>
      <c r="C208" s="7" t="s">
        <v>17</v>
      </c>
      <c r="D208" s="7" t="s">
        <v>808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x14ac:dyDescent="0.25">
      <c r="A209" s="4" t="s">
        <v>2619</v>
      </c>
      <c r="B209" s="4" t="s">
        <v>872</v>
      </c>
      <c r="C209" s="7" t="s">
        <v>871</v>
      </c>
      <c r="D209" s="7" t="s">
        <v>21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ht="21" x14ac:dyDescent="0.25">
      <c r="A210" s="4" t="s">
        <v>2619</v>
      </c>
      <c r="B210" s="4" t="s">
        <v>1209</v>
      </c>
      <c r="C210" s="7" t="s">
        <v>1476</v>
      </c>
      <c r="D210" s="7" t="s">
        <v>803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x14ac:dyDescent="0.25">
      <c r="A211" s="4" t="s">
        <v>2619</v>
      </c>
      <c r="B211" s="4" t="s">
        <v>868</v>
      </c>
      <c r="C211" s="7" t="s">
        <v>867</v>
      </c>
      <c r="D211" s="7" t="s">
        <v>19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ht="21" x14ac:dyDescent="0.25">
      <c r="A212" s="4" t="s">
        <v>2619</v>
      </c>
      <c r="B212" s="4" t="s">
        <v>1206</v>
      </c>
      <c r="C212" s="7" t="s">
        <v>1475</v>
      </c>
      <c r="D212" s="7" t="s">
        <v>798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2619</v>
      </c>
      <c r="B213" s="4" t="s">
        <v>15</v>
      </c>
      <c r="C213" s="7" t="s">
        <v>14</v>
      </c>
      <c r="D213" s="7" t="s">
        <v>795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</row>
    <row r="214" spans="1:15" x14ac:dyDescent="0.25">
      <c r="A214" s="4" t="s">
        <v>2619</v>
      </c>
      <c r="B214" s="4" t="s">
        <v>12</v>
      </c>
      <c r="C214" s="7" t="s">
        <v>11</v>
      </c>
      <c r="D214" s="7" t="s">
        <v>10</v>
      </c>
      <c r="E214" s="6">
        <v>0</v>
      </c>
      <c r="F214" s="6">
        <v>0</v>
      </c>
      <c r="G214" s="6">
        <v>485660279</v>
      </c>
      <c r="H214" s="6">
        <v>485660279</v>
      </c>
      <c r="I214" s="6">
        <v>0</v>
      </c>
      <c r="J214" s="6">
        <v>485660279</v>
      </c>
      <c r="K214" s="6">
        <v>0</v>
      </c>
      <c r="L214" s="6">
        <v>485660279</v>
      </c>
      <c r="M214" s="6">
        <v>0</v>
      </c>
      <c r="N214" s="6">
        <v>14865200</v>
      </c>
      <c r="O214" s="5">
        <v>0.03</v>
      </c>
    </row>
    <row r="215" spans="1:15" x14ac:dyDescent="0.25">
      <c r="A215" s="4" t="s">
        <v>2619</v>
      </c>
      <c r="B215" s="4" t="s">
        <v>9</v>
      </c>
      <c r="C215" s="7" t="s">
        <v>8</v>
      </c>
      <c r="D215" s="7" t="s">
        <v>563</v>
      </c>
      <c r="E215" s="6">
        <v>0</v>
      </c>
      <c r="F215" s="6">
        <v>0</v>
      </c>
      <c r="G215" s="6">
        <v>23371867</v>
      </c>
      <c r="H215" s="6">
        <v>23371867</v>
      </c>
      <c r="I215" s="6">
        <v>0</v>
      </c>
      <c r="J215" s="6">
        <v>23371867</v>
      </c>
      <c r="K215" s="6">
        <v>0</v>
      </c>
      <c r="L215" s="6">
        <v>23371867</v>
      </c>
      <c r="M215" s="6">
        <v>0</v>
      </c>
      <c r="N215" s="6">
        <v>14865200</v>
      </c>
      <c r="O215" s="5">
        <v>0.64</v>
      </c>
    </row>
    <row r="216" spans="1:15" x14ac:dyDescent="0.25">
      <c r="A216" s="4" t="s">
        <v>2619</v>
      </c>
      <c r="B216" s="4" t="s">
        <v>6</v>
      </c>
      <c r="C216" s="7" t="s">
        <v>5</v>
      </c>
      <c r="D216" s="7" t="s">
        <v>562</v>
      </c>
      <c r="E216" s="6">
        <v>0</v>
      </c>
      <c r="F216" s="6">
        <v>0</v>
      </c>
      <c r="G216" s="6">
        <v>462288412</v>
      </c>
      <c r="H216" s="6">
        <v>462288412</v>
      </c>
      <c r="I216" s="6">
        <v>0</v>
      </c>
      <c r="J216" s="6">
        <v>462288412</v>
      </c>
      <c r="K216" s="6">
        <v>0</v>
      </c>
      <c r="L216" s="6">
        <v>462288412</v>
      </c>
      <c r="M216" s="6">
        <v>0</v>
      </c>
      <c r="N216" s="6">
        <v>0</v>
      </c>
      <c r="O216" s="5">
        <v>0</v>
      </c>
    </row>
    <row r="217" spans="1:15" ht="15.75" thickBot="1" x14ac:dyDescent="0.3">
      <c r="A217" s="4" t="s">
        <v>2619</v>
      </c>
      <c r="B217" s="4" t="s">
        <v>2</v>
      </c>
      <c r="C217" s="3" t="s">
        <v>1</v>
      </c>
      <c r="D217" s="3" t="s">
        <v>0</v>
      </c>
      <c r="E217" s="2">
        <v>1228000000</v>
      </c>
      <c r="F217" s="2">
        <v>-1604877492</v>
      </c>
      <c r="G217" s="2">
        <v>-1228000000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showGridLines="0" topLeftCell="A160" workbookViewId="0">
      <selection activeCell="N7" sqref="N7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35" t="s">
        <v>2631</v>
      </c>
      <c r="B1" s="34" t="s">
        <v>558</v>
      </c>
      <c r="C1" s="32" t="s">
        <v>2630</v>
      </c>
    </row>
    <row r="2" spans="1:15" ht="15" customHeight="1" x14ac:dyDescent="0.35">
      <c r="A2" s="25" t="s">
        <v>2624</v>
      </c>
      <c r="B2" s="33"/>
      <c r="C2" s="32"/>
    </row>
    <row r="3" spans="1:15" x14ac:dyDescent="0.25">
      <c r="A3">
        <f>COUNTA(A11:A217)+11</f>
        <v>217</v>
      </c>
      <c r="B3" s="31"/>
    </row>
    <row r="4" spans="1:15" x14ac:dyDescent="0.25">
      <c r="A4" s="22" t="s">
        <v>2629</v>
      </c>
      <c r="B4" s="23"/>
      <c r="C4" s="30" t="s">
        <v>555</v>
      </c>
    </row>
    <row r="5" spans="1:15" x14ac:dyDescent="0.25">
      <c r="A5" s="29"/>
      <c r="B5" s="29"/>
      <c r="C5" s="28" t="s">
        <v>554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x14ac:dyDescent="0.25">
      <c r="A6" s="24" t="s">
        <v>553</v>
      </c>
      <c r="B6" s="26"/>
      <c r="C6" s="24">
        <v>3</v>
      </c>
      <c r="F6">
        <v>3</v>
      </c>
    </row>
    <row r="7" spans="1:15" x14ac:dyDescent="0.25">
      <c r="A7" s="24" t="s">
        <v>2628</v>
      </c>
      <c r="B7" s="24" t="s">
        <v>551</v>
      </c>
      <c r="C7" t="str">
        <f>MID(A8,FIND(" ",A8,15)+1,FIND(":",A8,FIND(" ",A8,15))-FIND(" ",A8,15)-1)</f>
        <v>CB-0103</v>
      </c>
      <c r="D7" t="str">
        <f>MID(B8,23,2)</f>
        <v>09</v>
      </c>
      <c r="E7" s="25" t="s">
        <v>2624</v>
      </c>
      <c r="F7" s="25" t="s">
        <v>550</v>
      </c>
      <c r="G7" t="str">
        <f>MID(A8,FIND(" ",A8,14)+1,7)</f>
        <v>CB-0103</v>
      </c>
      <c r="H7" t="s">
        <v>547</v>
      </c>
      <c r="I7" t="str">
        <f>VLOOKUP(A2,[1]Hoja1!$B$6:$R$120,17,FALSE)</f>
        <v>08.</v>
      </c>
    </row>
    <row r="8" spans="1:15" ht="21" x14ac:dyDescent="0.25">
      <c r="A8" s="24" t="s">
        <v>549</v>
      </c>
      <c r="B8" s="24" t="s">
        <v>548</v>
      </c>
      <c r="D8" t="str">
        <f>MID(A7,7,150)</f>
        <v>Hospital Vista Hermosa, I Nivel, E.S.E.</v>
      </c>
      <c r="E8" t="s">
        <v>547</v>
      </c>
    </row>
    <row r="9" spans="1:15" x14ac:dyDescent="0.25">
      <c r="A9" s="24" t="s">
        <v>2627</v>
      </c>
      <c r="B9" s="24" t="s">
        <v>545</v>
      </c>
    </row>
    <row r="10" spans="1:15" x14ac:dyDescent="0.25">
      <c r="A10" s="22"/>
      <c r="B10" s="23"/>
      <c r="C10" s="22"/>
    </row>
    <row r="11" spans="1:15" ht="15.75" thickBot="1" x14ac:dyDescent="0.3">
      <c r="A11" s="20"/>
      <c r="B11" s="21"/>
      <c r="C11" s="20"/>
    </row>
    <row r="12" spans="1:15" ht="15" customHeight="1" x14ac:dyDescent="0.25">
      <c r="A12" s="19" t="s">
        <v>544</v>
      </c>
      <c r="B12" s="18" t="s">
        <v>543</v>
      </c>
      <c r="C12" s="17" t="s">
        <v>542</v>
      </c>
      <c r="D12" s="16" t="s">
        <v>541</v>
      </c>
      <c r="E12" s="15" t="s">
        <v>540</v>
      </c>
      <c r="F12" s="16" t="s">
        <v>539</v>
      </c>
      <c r="G12" s="16" t="s">
        <v>538</v>
      </c>
      <c r="H12" s="16" t="s">
        <v>537</v>
      </c>
      <c r="I12" s="16" t="s">
        <v>536</v>
      </c>
      <c r="J12" s="15" t="s">
        <v>535</v>
      </c>
      <c r="K12" s="16" t="s">
        <v>534</v>
      </c>
      <c r="L12" s="15" t="s">
        <v>533</v>
      </c>
      <c r="M12" s="14" t="s">
        <v>532</v>
      </c>
      <c r="N12" s="14" t="s">
        <v>531</v>
      </c>
      <c r="O12" s="13" t="s">
        <v>530</v>
      </c>
    </row>
    <row r="13" spans="1:15" x14ac:dyDescent="0.25">
      <c r="A13" s="12" t="s">
        <v>529</v>
      </c>
      <c r="B13" s="11"/>
      <c r="C13" s="10" t="s">
        <v>528</v>
      </c>
      <c r="D13" s="10" t="s">
        <v>527</v>
      </c>
      <c r="E13" s="10" t="s">
        <v>526</v>
      </c>
      <c r="F13" s="10" t="s">
        <v>525</v>
      </c>
      <c r="G13" s="10" t="s">
        <v>524</v>
      </c>
      <c r="H13" s="10" t="s">
        <v>523</v>
      </c>
      <c r="I13" s="10" t="s">
        <v>522</v>
      </c>
      <c r="J13" s="10" t="s">
        <v>521</v>
      </c>
      <c r="K13" s="10" t="s">
        <v>520</v>
      </c>
      <c r="L13" s="10" t="s">
        <v>519</v>
      </c>
      <c r="M13" s="10" t="s">
        <v>518</v>
      </c>
      <c r="N13" s="10" t="s">
        <v>517</v>
      </c>
      <c r="O13" s="9" t="s">
        <v>516</v>
      </c>
    </row>
    <row r="14" spans="1:15" x14ac:dyDescent="0.25">
      <c r="A14" s="4" t="s">
        <v>2624</v>
      </c>
      <c r="B14" s="4" t="s">
        <v>1174</v>
      </c>
      <c r="C14" s="7" t="s">
        <v>2626</v>
      </c>
      <c r="D14" s="7" t="s">
        <v>1172</v>
      </c>
      <c r="E14" s="6">
        <v>63659000000</v>
      </c>
      <c r="F14" s="6">
        <v>0</v>
      </c>
      <c r="G14" s="6">
        <v>20712176347</v>
      </c>
      <c r="H14" s="6">
        <v>84371176347</v>
      </c>
      <c r="I14" s="6">
        <v>0</v>
      </c>
      <c r="J14" s="6">
        <v>84371176347</v>
      </c>
      <c r="K14" s="6">
        <v>3202748611</v>
      </c>
      <c r="L14" s="6">
        <v>57829717218</v>
      </c>
      <c r="M14" s="6">
        <v>5447713869</v>
      </c>
      <c r="N14" s="6">
        <v>41814197512</v>
      </c>
      <c r="O14" s="5">
        <v>50</v>
      </c>
    </row>
    <row r="15" spans="1:15" x14ac:dyDescent="0.25">
      <c r="A15" s="4" t="s">
        <v>2624</v>
      </c>
      <c r="B15" s="4" t="s">
        <v>515</v>
      </c>
      <c r="C15" s="7" t="s">
        <v>514</v>
      </c>
      <c r="D15" s="7" t="s">
        <v>513</v>
      </c>
      <c r="E15" s="6">
        <v>60345000000</v>
      </c>
      <c r="F15" s="6">
        <v>1892205087</v>
      </c>
      <c r="G15" s="6">
        <v>14337013815</v>
      </c>
      <c r="H15" s="6">
        <v>74682013815</v>
      </c>
      <c r="I15" s="6">
        <v>0</v>
      </c>
      <c r="J15" s="6">
        <v>74682013815</v>
      </c>
      <c r="K15" s="6">
        <v>3202748611</v>
      </c>
      <c r="L15" s="6">
        <v>57829717218</v>
      </c>
      <c r="M15" s="6">
        <v>5447713869</v>
      </c>
      <c r="N15" s="6">
        <v>41814197512</v>
      </c>
      <c r="O15" s="5">
        <v>56</v>
      </c>
    </row>
    <row r="16" spans="1:15" x14ac:dyDescent="0.25">
      <c r="A16" s="4" t="s">
        <v>2624</v>
      </c>
      <c r="B16" s="4" t="s">
        <v>512</v>
      </c>
      <c r="C16" s="7" t="s">
        <v>511</v>
      </c>
      <c r="D16" s="7" t="s">
        <v>510</v>
      </c>
      <c r="E16" s="6">
        <v>14832000000</v>
      </c>
      <c r="F16" s="6">
        <v>155000000</v>
      </c>
      <c r="G16" s="6">
        <v>2869480063</v>
      </c>
      <c r="H16" s="6">
        <v>17701480063</v>
      </c>
      <c r="I16" s="6">
        <v>0</v>
      </c>
      <c r="J16" s="6">
        <v>17701480063</v>
      </c>
      <c r="K16" s="6">
        <v>1147447262</v>
      </c>
      <c r="L16" s="6">
        <v>12623691349</v>
      </c>
      <c r="M16" s="6">
        <v>1387680440</v>
      </c>
      <c r="N16" s="6">
        <v>8478688744</v>
      </c>
      <c r="O16" s="5">
        <v>48</v>
      </c>
    </row>
    <row r="17" spans="1:15" x14ac:dyDescent="0.25">
      <c r="A17" s="4" t="s">
        <v>2624</v>
      </c>
      <c r="B17" s="4" t="s">
        <v>509</v>
      </c>
      <c r="C17" s="7" t="s">
        <v>508</v>
      </c>
      <c r="D17" s="7" t="s">
        <v>285</v>
      </c>
      <c r="E17" s="6">
        <v>5486759000</v>
      </c>
      <c r="F17" s="6">
        <v>107000000</v>
      </c>
      <c r="G17" s="6">
        <v>699705000</v>
      </c>
      <c r="H17" s="6">
        <v>6186464000</v>
      </c>
      <c r="I17" s="6">
        <v>0</v>
      </c>
      <c r="J17" s="6">
        <v>6186464000</v>
      </c>
      <c r="K17" s="6">
        <v>753203485</v>
      </c>
      <c r="L17" s="6">
        <v>4511714229</v>
      </c>
      <c r="M17" s="6">
        <v>501596471</v>
      </c>
      <c r="N17" s="6">
        <v>3760156311</v>
      </c>
      <c r="O17" s="5">
        <v>61</v>
      </c>
    </row>
    <row r="18" spans="1:15" x14ac:dyDescent="0.25">
      <c r="A18" s="4" t="s">
        <v>2624</v>
      </c>
      <c r="B18" s="4" t="s">
        <v>507</v>
      </c>
      <c r="C18" s="7" t="s">
        <v>506</v>
      </c>
      <c r="D18" s="7" t="s">
        <v>689</v>
      </c>
      <c r="E18" s="6">
        <v>1571454000</v>
      </c>
      <c r="F18" s="6">
        <v>-37270154</v>
      </c>
      <c r="G18" s="6">
        <v>-37270154</v>
      </c>
      <c r="H18" s="6">
        <v>1534183846</v>
      </c>
      <c r="I18" s="6">
        <v>0</v>
      </c>
      <c r="J18" s="6">
        <v>1534183846</v>
      </c>
      <c r="K18" s="6">
        <v>97061836</v>
      </c>
      <c r="L18" s="6">
        <v>1023083542</v>
      </c>
      <c r="M18" s="6">
        <v>97061836</v>
      </c>
      <c r="N18" s="6">
        <v>1023083542</v>
      </c>
      <c r="O18" s="5">
        <v>67</v>
      </c>
    </row>
    <row r="19" spans="1:15" x14ac:dyDescent="0.25">
      <c r="A19" s="4" t="s">
        <v>2624</v>
      </c>
      <c r="B19" s="4" t="s">
        <v>505</v>
      </c>
      <c r="C19" s="7" t="s">
        <v>504</v>
      </c>
      <c r="D19" s="7" t="s">
        <v>279</v>
      </c>
      <c r="E19" s="6">
        <v>864893000</v>
      </c>
      <c r="F19" s="6">
        <v>-10670154</v>
      </c>
      <c r="G19" s="6">
        <v>-40670154</v>
      </c>
      <c r="H19" s="6">
        <v>824222846</v>
      </c>
      <c r="I19" s="6">
        <v>0</v>
      </c>
      <c r="J19" s="6">
        <v>824222846</v>
      </c>
      <c r="K19" s="6">
        <v>63541047</v>
      </c>
      <c r="L19" s="6">
        <v>594889984</v>
      </c>
      <c r="M19" s="6">
        <v>63541047</v>
      </c>
      <c r="N19" s="6">
        <v>594889984</v>
      </c>
      <c r="O19" s="5">
        <v>72</v>
      </c>
    </row>
    <row r="20" spans="1:15" x14ac:dyDescent="0.25">
      <c r="A20" s="4" t="s">
        <v>2624</v>
      </c>
      <c r="B20" s="4" t="s">
        <v>503</v>
      </c>
      <c r="C20" s="7" t="s">
        <v>502</v>
      </c>
      <c r="D20" s="7" t="s">
        <v>276</v>
      </c>
      <c r="E20" s="6">
        <v>13913000</v>
      </c>
      <c r="F20" s="6">
        <v>0</v>
      </c>
      <c r="G20" s="6">
        <v>0</v>
      </c>
      <c r="H20" s="6">
        <v>13913000</v>
      </c>
      <c r="I20" s="6">
        <v>0</v>
      </c>
      <c r="J20" s="6">
        <v>13913000</v>
      </c>
      <c r="K20" s="6">
        <v>1166740</v>
      </c>
      <c r="L20" s="6">
        <v>10500660</v>
      </c>
      <c r="M20" s="6">
        <v>1166740</v>
      </c>
      <c r="N20" s="6">
        <v>10500660</v>
      </c>
      <c r="O20" s="5">
        <v>75</v>
      </c>
    </row>
    <row r="21" spans="1:15" ht="21" x14ac:dyDescent="0.25">
      <c r="A21" s="4" t="s">
        <v>2624</v>
      </c>
      <c r="B21" s="4" t="s">
        <v>501</v>
      </c>
      <c r="C21" s="7" t="s">
        <v>500</v>
      </c>
      <c r="D21" s="7" t="s">
        <v>1165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5">
        <v>0</v>
      </c>
    </row>
    <row r="22" spans="1:15" x14ac:dyDescent="0.25">
      <c r="A22" s="4" t="s">
        <v>2624</v>
      </c>
      <c r="B22" s="4" t="s">
        <v>498</v>
      </c>
      <c r="C22" s="7" t="s">
        <v>497</v>
      </c>
      <c r="D22" s="7" t="s">
        <v>270</v>
      </c>
      <c r="E22" s="6">
        <v>4514000</v>
      </c>
      <c r="F22" s="6">
        <v>0</v>
      </c>
      <c r="G22" s="6">
        <v>0</v>
      </c>
      <c r="H22" s="6">
        <v>4514000</v>
      </c>
      <c r="I22" s="6">
        <v>0</v>
      </c>
      <c r="J22" s="6">
        <v>4514000</v>
      </c>
      <c r="K22" s="6">
        <v>148000</v>
      </c>
      <c r="L22" s="6">
        <v>1848000</v>
      </c>
      <c r="M22" s="6">
        <v>148000</v>
      </c>
      <c r="N22" s="6">
        <v>1848000</v>
      </c>
      <c r="O22" s="5">
        <v>41</v>
      </c>
    </row>
    <row r="23" spans="1:15" x14ac:dyDescent="0.25">
      <c r="A23" s="4" t="s">
        <v>2624</v>
      </c>
      <c r="B23" s="4" t="s">
        <v>496</v>
      </c>
      <c r="C23" s="7" t="s">
        <v>495</v>
      </c>
      <c r="D23" s="7" t="s">
        <v>267</v>
      </c>
      <c r="E23" s="6">
        <v>2982000</v>
      </c>
      <c r="F23" s="6">
        <v>0</v>
      </c>
      <c r="G23" s="6">
        <v>0</v>
      </c>
      <c r="H23" s="6">
        <v>2982000</v>
      </c>
      <c r="I23" s="6">
        <v>0</v>
      </c>
      <c r="J23" s="6">
        <v>2982000</v>
      </c>
      <c r="K23" s="6">
        <v>199072</v>
      </c>
      <c r="L23" s="6">
        <v>2060395</v>
      </c>
      <c r="M23" s="6">
        <v>199072</v>
      </c>
      <c r="N23" s="6">
        <v>2060395</v>
      </c>
      <c r="O23" s="5">
        <v>69</v>
      </c>
    </row>
    <row r="24" spans="1:15" x14ac:dyDescent="0.25">
      <c r="A24" s="4" t="s">
        <v>2624</v>
      </c>
      <c r="B24" s="4" t="s">
        <v>494</v>
      </c>
      <c r="C24" s="7" t="s">
        <v>493</v>
      </c>
      <c r="D24" s="7" t="s">
        <v>264</v>
      </c>
      <c r="E24" s="6">
        <v>27291000</v>
      </c>
      <c r="F24" s="6">
        <v>0</v>
      </c>
      <c r="G24" s="6">
        <v>0</v>
      </c>
      <c r="H24" s="6">
        <v>27291000</v>
      </c>
      <c r="I24" s="6">
        <v>0</v>
      </c>
      <c r="J24" s="6">
        <v>27291000</v>
      </c>
      <c r="K24" s="6">
        <v>1577058</v>
      </c>
      <c r="L24" s="6">
        <v>17942082</v>
      </c>
      <c r="M24" s="6">
        <v>1577058</v>
      </c>
      <c r="N24" s="6">
        <v>17942082</v>
      </c>
      <c r="O24" s="5">
        <v>66</v>
      </c>
    </row>
    <row r="25" spans="1:15" x14ac:dyDescent="0.25">
      <c r="A25" s="4" t="s">
        <v>2624</v>
      </c>
      <c r="B25" s="4" t="s">
        <v>492</v>
      </c>
      <c r="C25" s="7" t="s">
        <v>491</v>
      </c>
      <c r="D25" s="7" t="s">
        <v>261</v>
      </c>
      <c r="E25" s="6">
        <v>129714000</v>
      </c>
      <c r="F25" s="6">
        <v>-26600000</v>
      </c>
      <c r="G25" s="6">
        <v>-26600000</v>
      </c>
      <c r="H25" s="6">
        <v>103114000</v>
      </c>
      <c r="I25" s="6">
        <v>0</v>
      </c>
      <c r="J25" s="6">
        <v>103114000</v>
      </c>
      <c r="K25" s="6">
        <v>0</v>
      </c>
      <c r="L25" s="6">
        <v>103049798</v>
      </c>
      <c r="M25" s="6">
        <v>0</v>
      </c>
      <c r="N25" s="6">
        <v>103049798</v>
      </c>
      <c r="O25" s="5">
        <v>100</v>
      </c>
    </row>
    <row r="26" spans="1:15" x14ac:dyDescent="0.25">
      <c r="A26" s="4" t="s">
        <v>2624</v>
      </c>
      <c r="B26" s="4" t="s">
        <v>490</v>
      </c>
      <c r="C26" s="7" t="s">
        <v>489</v>
      </c>
      <c r="D26" s="7" t="s">
        <v>258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</row>
    <row r="27" spans="1:15" x14ac:dyDescent="0.25">
      <c r="A27" s="4" t="s">
        <v>2624</v>
      </c>
      <c r="B27" s="4" t="s">
        <v>488</v>
      </c>
      <c r="C27" s="7" t="s">
        <v>487</v>
      </c>
      <c r="D27" s="7" t="s">
        <v>255</v>
      </c>
      <c r="E27" s="6">
        <v>118493000</v>
      </c>
      <c r="F27" s="6">
        <v>0</v>
      </c>
      <c r="G27" s="6">
        <v>0</v>
      </c>
      <c r="H27" s="6">
        <v>118493000</v>
      </c>
      <c r="I27" s="6">
        <v>0</v>
      </c>
      <c r="J27" s="6">
        <v>118493000</v>
      </c>
      <c r="K27" s="6">
        <v>1374728</v>
      </c>
      <c r="L27" s="6">
        <v>9641084</v>
      </c>
      <c r="M27" s="6">
        <v>1374728</v>
      </c>
      <c r="N27" s="6">
        <v>9641084</v>
      </c>
      <c r="O27" s="5">
        <v>8</v>
      </c>
    </row>
    <row r="28" spans="1:15" x14ac:dyDescent="0.25">
      <c r="A28" s="4" t="s">
        <v>2624</v>
      </c>
      <c r="B28" s="4" t="s">
        <v>486</v>
      </c>
      <c r="C28" s="7" t="s">
        <v>485</v>
      </c>
      <c r="D28" s="7" t="s">
        <v>252</v>
      </c>
      <c r="E28" s="6">
        <v>91572000</v>
      </c>
      <c r="F28" s="6">
        <v>0</v>
      </c>
      <c r="G28" s="6">
        <v>0</v>
      </c>
      <c r="H28" s="6">
        <v>91572000</v>
      </c>
      <c r="I28" s="6">
        <v>0</v>
      </c>
      <c r="J28" s="6">
        <v>91572000</v>
      </c>
      <c r="K28" s="6">
        <v>6405212</v>
      </c>
      <c r="L28" s="6">
        <v>37546774</v>
      </c>
      <c r="M28" s="6">
        <v>6405212</v>
      </c>
      <c r="N28" s="6">
        <v>37546774</v>
      </c>
      <c r="O28" s="5">
        <v>41</v>
      </c>
    </row>
    <row r="29" spans="1:15" x14ac:dyDescent="0.25">
      <c r="A29" s="4" t="s">
        <v>2624</v>
      </c>
      <c r="B29" s="4" t="s">
        <v>484</v>
      </c>
      <c r="C29" s="7" t="s">
        <v>483</v>
      </c>
      <c r="D29" s="7" t="s">
        <v>249</v>
      </c>
      <c r="E29" s="6">
        <v>258575000</v>
      </c>
      <c r="F29" s="6">
        <v>0</v>
      </c>
      <c r="G29" s="6">
        <v>0</v>
      </c>
      <c r="H29" s="6">
        <v>258575000</v>
      </c>
      <c r="I29" s="6">
        <v>0</v>
      </c>
      <c r="J29" s="6">
        <v>258575000</v>
      </c>
      <c r="K29" s="6">
        <v>19581366</v>
      </c>
      <c r="L29" s="6">
        <v>183219408</v>
      </c>
      <c r="M29" s="6">
        <v>19581366</v>
      </c>
      <c r="N29" s="6">
        <v>183219408</v>
      </c>
      <c r="O29" s="5">
        <v>71</v>
      </c>
    </row>
    <row r="30" spans="1:15" x14ac:dyDescent="0.25">
      <c r="A30" s="4" t="s">
        <v>2624</v>
      </c>
      <c r="B30" s="4" t="s">
        <v>482</v>
      </c>
      <c r="C30" s="7" t="s">
        <v>481</v>
      </c>
      <c r="D30" s="7" t="s">
        <v>246</v>
      </c>
      <c r="E30" s="6">
        <v>28468000</v>
      </c>
      <c r="F30" s="6">
        <v>0</v>
      </c>
      <c r="G30" s="6">
        <v>0</v>
      </c>
      <c r="H30" s="6">
        <v>28468000</v>
      </c>
      <c r="I30" s="6">
        <v>0</v>
      </c>
      <c r="J30" s="6">
        <v>28468000</v>
      </c>
      <c r="K30" s="6">
        <v>1549174</v>
      </c>
      <c r="L30" s="6">
        <v>17490826</v>
      </c>
      <c r="M30" s="6">
        <v>1549174</v>
      </c>
      <c r="N30" s="6">
        <v>17490826</v>
      </c>
      <c r="O30" s="5">
        <v>61</v>
      </c>
    </row>
    <row r="31" spans="1:15" x14ac:dyDescent="0.25">
      <c r="A31" s="4" t="s">
        <v>2624</v>
      </c>
      <c r="B31" s="4" t="s">
        <v>480</v>
      </c>
      <c r="C31" s="7" t="s">
        <v>479</v>
      </c>
      <c r="D31" s="7" t="s">
        <v>243</v>
      </c>
      <c r="E31" s="6">
        <v>921000</v>
      </c>
      <c r="F31" s="6">
        <v>0</v>
      </c>
      <c r="G31" s="6">
        <v>0</v>
      </c>
      <c r="H31" s="6">
        <v>921000</v>
      </c>
      <c r="I31" s="6">
        <v>0</v>
      </c>
      <c r="J31" s="6">
        <v>921000</v>
      </c>
      <c r="K31" s="6">
        <v>80404</v>
      </c>
      <c r="L31" s="6">
        <v>721048</v>
      </c>
      <c r="M31" s="6">
        <v>80404</v>
      </c>
      <c r="N31" s="6">
        <v>721048</v>
      </c>
      <c r="O31" s="5">
        <v>78</v>
      </c>
    </row>
    <row r="32" spans="1:15" x14ac:dyDescent="0.25">
      <c r="A32" s="4" t="s">
        <v>2624</v>
      </c>
      <c r="B32" s="4" t="s">
        <v>478</v>
      </c>
      <c r="C32" s="7" t="s">
        <v>477</v>
      </c>
      <c r="D32" s="7" t="s">
        <v>240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</row>
    <row r="33" spans="1:15" x14ac:dyDescent="0.25">
      <c r="A33" s="4" t="s">
        <v>2624</v>
      </c>
      <c r="B33" s="4" t="s">
        <v>476</v>
      </c>
      <c r="C33" s="7" t="s">
        <v>475</v>
      </c>
      <c r="D33" s="7" t="s">
        <v>237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</row>
    <row r="34" spans="1:15" x14ac:dyDescent="0.25">
      <c r="A34" s="4" t="s">
        <v>2624</v>
      </c>
      <c r="B34" s="4" t="s">
        <v>474</v>
      </c>
      <c r="C34" s="7" t="s">
        <v>473</v>
      </c>
      <c r="D34" s="7" t="s">
        <v>234</v>
      </c>
      <c r="E34" s="6">
        <v>0</v>
      </c>
      <c r="F34" s="6">
        <v>0</v>
      </c>
      <c r="G34" s="6">
        <v>30000000</v>
      </c>
      <c r="H34" s="6">
        <v>30000000</v>
      </c>
      <c r="I34" s="6">
        <v>0</v>
      </c>
      <c r="J34" s="6">
        <v>30000000</v>
      </c>
      <c r="K34" s="6">
        <v>948689</v>
      </c>
      <c r="L34" s="6">
        <v>21137229</v>
      </c>
      <c r="M34" s="6">
        <v>948689</v>
      </c>
      <c r="N34" s="6">
        <v>21137229</v>
      </c>
      <c r="O34" s="5">
        <v>70</v>
      </c>
    </row>
    <row r="35" spans="1:15" x14ac:dyDescent="0.25">
      <c r="A35" s="4" t="s">
        <v>2624</v>
      </c>
      <c r="B35" s="4" t="s">
        <v>472</v>
      </c>
      <c r="C35" s="7" t="s">
        <v>471</v>
      </c>
      <c r="D35" s="7" t="s">
        <v>231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</row>
    <row r="36" spans="1:15" x14ac:dyDescent="0.25">
      <c r="A36" s="4" t="s">
        <v>2624</v>
      </c>
      <c r="B36" s="4" t="s">
        <v>470</v>
      </c>
      <c r="C36" s="7" t="s">
        <v>469</v>
      </c>
      <c r="D36" s="7" t="s">
        <v>228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</row>
    <row r="37" spans="1:15" x14ac:dyDescent="0.25">
      <c r="A37" s="4" t="s">
        <v>2624</v>
      </c>
      <c r="B37" s="4" t="s">
        <v>468</v>
      </c>
      <c r="C37" s="7" t="s">
        <v>467</v>
      </c>
      <c r="D37" s="7" t="s">
        <v>225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5">
        <v>0</v>
      </c>
    </row>
    <row r="38" spans="1:15" x14ac:dyDescent="0.25">
      <c r="A38" s="4" t="s">
        <v>2624</v>
      </c>
      <c r="B38" s="4" t="s">
        <v>466</v>
      </c>
      <c r="C38" s="7" t="s">
        <v>465</v>
      </c>
      <c r="D38" s="7" t="s">
        <v>222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</row>
    <row r="39" spans="1:15" x14ac:dyDescent="0.25">
      <c r="A39" s="4" t="s">
        <v>2624</v>
      </c>
      <c r="B39" s="4" t="s">
        <v>464</v>
      </c>
      <c r="C39" s="7" t="s">
        <v>463</v>
      </c>
      <c r="D39" s="7" t="s">
        <v>219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</row>
    <row r="40" spans="1:15" x14ac:dyDescent="0.25">
      <c r="A40" s="4" t="s">
        <v>2624</v>
      </c>
      <c r="B40" s="4" t="s">
        <v>462</v>
      </c>
      <c r="C40" s="7" t="s">
        <v>461</v>
      </c>
      <c r="D40" s="7" t="s">
        <v>216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</row>
    <row r="41" spans="1:15" x14ac:dyDescent="0.25">
      <c r="A41" s="4" t="s">
        <v>2624</v>
      </c>
      <c r="B41" s="4" t="s">
        <v>460</v>
      </c>
      <c r="C41" s="7" t="s">
        <v>459</v>
      </c>
      <c r="D41" s="7" t="s">
        <v>213</v>
      </c>
      <c r="E41" s="6">
        <v>4805000</v>
      </c>
      <c r="F41" s="6">
        <v>0</v>
      </c>
      <c r="G41" s="6">
        <v>0</v>
      </c>
      <c r="H41" s="6">
        <v>4805000</v>
      </c>
      <c r="I41" s="6">
        <v>0</v>
      </c>
      <c r="J41" s="6">
        <v>4805000</v>
      </c>
      <c r="K41" s="6">
        <v>490346</v>
      </c>
      <c r="L41" s="6">
        <v>2345345</v>
      </c>
      <c r="M41" s="6">
        <v>490346</v>
      </c>
      <c r="N41" s="6">
        <v>2345345</v>
      </c>
      <c r="O41" s="5">
        <v>49</v>
      </c>
    </row>
    <row r="42" spans="1:15" x14ac:dyDescent="0.25">
      <c r="A42" s="4" t="s">
        <v>2624</v>
      </c>
      <c r="B42" s="4" t="s">
        <v>458</v>
      </c>
      <c r="C42" s="7" t="s">
        <v>457</v>
      </c>
      <c r="D42" s="7" t="s">
        <v>210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</row>
    <row r="43" spans="1:15" x14ac:dyDescent="0.25">
      <c r="A43" s="4" t="s">
        <v>2624</v>
      </c>
      <c r="B43" s="4" t="s">
        <v>456</v>
      </c>
      <c r="C43" s="7" t="s">
        <v>455</v>
      </c>
      <c r="D43" s="7" t="s">
        <v>207</v>
      </c>
      <c r="E43" s="6">
        <v>25313000</v>
      </c>
      <c r="F43" s="6">
        <v>0</v>
      </c>
      <c r="G43" s="6">
        <v>0</v>
      </c>
      <c r="H43" s="6">
        <v>25313000</v>
      </c>
      <c r="I43" s="6">
        <v>0</v>
      </c>
      <c r="J43" s="6">
        <v>25313000</v>
      </c>
      <c r="K43" s="6">
        <v>0</v>
      </c>
      <c r="L43" s="6">
        <v>20690909</v>
      </c>
      <c r="M43" s="6">
        <v>0</v>
      </c>
      <c r="N43" s="6">
        <v>20690909</v>
      </c>
      <c r="O43" s="5">
        <v>82</v>
      </c>
    </row>
    <row r="44" spans="1:15" x14ac:dyDescent="0.25">
      <c r="A44" s="4" t="s">
        <v>2624</v>
      </c>
      <c r="B44" s="4" t="s">
        <v>454</v>
      </c>
      <c r="C44" s="7" t="s">
        <v>453</v>
      </c>
      <c r="D44" s="7" t="s">
        <v>452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</row>
    <row r="45" spans="1:15" x14ac:dyDescent="0.25">
      <c r="A45" s="4" t="s">
        <v>2624</v>
      </c>
      <c r="B45" s="4" t="s">
        <v>451</v>
      </c>
      <c r="C45" s="7" t="s">
        <v>450</v>
      </c>
      <c r="D45" s="7" t="s">
        <v>204</v>
      </c>
      <c r="E45" s="6">
        <v>3355816000</v>
      </c>
      <c r="F45" s="6">
        <v>107000000</v>
      </c>
      <c r="G45" s="6">
        <v>699705000</v>
      </c>
      <c r="H45" s="6">
        <v>4055521000</v>
      </c>
      <c r="I45" s="6">
        <v>0</v>
      </c>
      <c r="J45" s="6">
        <v>4055521000</v>
      </c>
      <c r="K45" s="6">
        <v>584720129</v>
      </c>
      <c r="L45" s="6">
        <v>3098918969</v>
      </c>
      <c r="M45" s="6">
        <v>333113115</v>
      </c>
      <c r="N45" s="6">
        <v>2347361051</v>
      </c>
      <c r="O45" s="5">
        <v>58</v>
      </c>
    </row>
    <row r="46" spans="1:15" x14ac:dyDescent="0.25">
      <c r="A46" s="4" t="s">
        <v>2624</v>
      </c>
      <c r="B46" s="4" t="s">
        <v>449</v>
      </c>
      <c r="C46" s="7" t="s">
        <v>448</v>
      </c>
      <c r="D46" s="7" t="s">
        <v>201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</row>
    <row r="47" spans="1:15" x14ac:dyDescent="0.25">
      <c r="A47" s="4" t="s">
        <v>2624</v>
      </c>
      <c r="B47" s="4" t="s">
        <v>447</v>
      </c>
      <c r="C47" s="7" t="s">
        <v>446</v>
      </c>
      <c r="D47" s="7" t="s">
        <v>198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</row>
    <row r="48" spans="1:15" x14ac:dyDescent="0.25">
      <c r="A48" s="4" t="s">
        <v>2624</v>
      </c>
      <c r="B48" s="4" t="s">
        <v>445</v>
      </c>
      <c r="C48" s="7" t="s">
        <v>444</v>
      </c>
      <c r="D48" s="7" t="s">
        <v>443</v>
      </c>
      <c r="E48" s="6">
        <v>992520000</v>
      </c>
      <c r="F48" s="6">
        <v>0</v>
      </c>
      <c r="G48" s="6">
        <v>426250000</v>
      </c>
      <c r="H48" s="6">
        <v>1418770000</v>
      </c>
      <c r="I48" s="6">
        <v>0</v>
      </c>
      <c r="J48" s="6">
        <v>1418770000</v>
      </c>
      <c r="K48" s="6">
        <v>202175333</v>
      </c>
      <c r="L48" s="6">
        <v>961852228</v>
      </c>
      <c r="M48" s="6">
        <v>112862920</v>
      </c>
      <c r="N48" s="6">
        <v>680259242</v>
      </c>
      <c r="O48" s="5">
        <v>48</v>
      </c>
    </row>
    <row r="49" spans="1:15" x14ac:dyDescent="0.25">
      <c r="A49" s="4" t="s">
        <v>2624</v>
      </c>
      <c r="B49" s="4" t="s">
        <v>442</v>
      </c>
      <c r="C49" s="7" t="s">
        <v>441</v>
      </c>
      <c r="D49" s="7" t="s">
        <v>440</v>
      </c>
      <c r="E49" s="6">
        <v>2363296000</v>
      </c>
      <c r="F49" s="6">
        <v>107000000</v>
      </c>
      <c r="G49" s="6">
        <v>273455000</v>
      </c>
      <c r="H49" s="6">
        <v>2636751000</v>
      </c>
      <c r="I49" s="6">
        <v>0</v>
      </c>
      <c r="J49" s="6">
        <v>2636751000</v>
      </c>
      <c r="K49" s="6">
        <v>382544796</v>
      </c>
      <c r="L49" s="6">
        <v>2137066741</v>
      </c>
      <c r="M49" s="6">
        <v>220250195</v>
      </c>
      <c r="N49" s="6">
        <v>1667101809</v>
      </c>
      <c r="O49" s="5">
        <v>63</v>
      </c>
    </row>
    <row r="50" spans="1:15" x14ac:dyDescent="0.25">
      <c r="A50" s="4" t="s">
        <v>2624</v>
      </c>
      <c r="B50" s="4" t="s">
        <v>439</v>
      </c>
      <c r="C50" s="7" t="s">
        <v>438</v>
      </c>
      <c r="D50" s="7" t="s">
        <v>1112</v>
      </c>
      <c r="E50" s="6">
        <v>559489000</v>
      </c>
      <c r="F50" s="6">
        <v>37270154</v>
      </c>
      <c r="G50" s="6">
        <v>37270154</v>
      </c>
      <c r="H50" s="6">
        <v>596759154</v>
      </c>
      <c r="I50" s="6">
        <v>0</v>
      </c>
      <c r="J50" s="6">
        <v>596759154</v>
      </c>
      <c r="K50" s="6">
        <v>71421520</v>
      </c>
      <c r="L50" s="6">
        <v>389711718</v>
      </c>
      <c r="M50" s="6">
        <v>71421520</v>
      </c>
      <c r="N50" s="6">
        <v>389711718</v>
      </c>
      <c r="O50" s="5">
        <v>65</v>
      </c>
    </row>
    <row r="51" spans="1:15" x14ac:dyDescent="0.25">
      <c r="A51" s="4" t="s">
        <v>2624</v>
      </c>
      <c r="B51" s="4" t="s">
        <v>437</v>
      </c>
      <c r="C51" s="7" t="s">
        <v>436</v>
      </c>
      <c r="D51" s="7" t="s">
        <v>189</v>
      </c>
      <c r="E51" s="6">
        <v>362975000</v>
      </c>
      <c r="F51" s="6">
        <v>0</v>
      </c>
      <c r="G51" s="6">
        <v>0</v>
      </c>
      <c r="H51" s="6">
        <v>362975000</v>
      </c>
      <c r="I51" s="6">
        <v>0</v>
      </c>
      <c r="J51" s="6">
        <v>362975000</v>
      </c>
      <c r="K51" s="6">
        <v>21955158</v>
      </c>
      <c r="L51" s="6">
        <v>220981682</v>
      </c>
      <c r="M51" s="6">
        <v>21955158</v>
      </c>
      <c r="N51" s="6">
        <v>220981682</v>
      </c>
      <c r="O51" s="5">
        <v>61</v>
      </c>
    </row>
    <row r="52" spans="1:15" x14ac:dyDescent="0.25">
      <c r="A52" s="4" t="s">
        <v>2624</v>
      </c>
      <c r="B52" s="4" t="s">
        <v>435</v>
      </c>
      <c r="C52" s="7" t="s">
        <v>434</v>
      </c>
      <c r="D52" s="7" t="s">
        <v>655</v>
      </c>
      <c r="E52" s="6">
        <v>116825000</v>
      </c>
      <c r="F52" s="6">
        <v>0</v>
      </c>
      <c r="G52" s="6">
        <v>0</v>
      </c>
      <c r="H52" s="6">
        <v>116825000</v>
      </c>
      <c r="I52" s="6">
        <v>0</v>
      </c>
      <c r="J52" s="6">
        <v>116825000</v>
      </c>
      <c r="K52" s="6">
        <v>5335782</v>
      </c>
      <c r="L52" s="6">
        <v>64330100</v>
      </c>
      <c r="M52" s="6">
        <v>5335782</v>
      </c>
      <c r="N52" s="6">
        <v>64330100</v>
      </c>
      <c r="O52" s="5">
        <v>55</v>
      </c>
    </row>
    <row r="53" spans="1:15" x14ac:dyDescent="0.25">
      <c r="A53" s="4" t="s">
        <v>2624</v>
      </c>
      <c r="B53" s="4" t="s">
        <v>433</v>
      </c>
      <c r="C53" s="7" t="s">
        <v>432</v>
      </c>
      <c r="D53" s="7" t="s">
        <v>183</v>
      </c>
      <c r="E53" s="6">
        <v>61283000</v>
      </c>
      <c r="F53" s="6">
        <v>0</v>
      </c>
      <c r="G53" s="6">
        <v>0</v>
      </c>
      <c r="H53" s="6">
        <v>61283000</v>
      </c>
      <c r="I53" s="6">
        <v>0</v>
      </c>
      <c r="J53" s="6">
        <v>61283000</v>
      </c>
      <c r="K53" s="6">
        <v>5413568</v>
      </c>
      <c r="L53" s="6">
        <v>45690908</v>
      </c>
      <c r="M53" s="6">
        <v>5413568</v>
      </c>
      <c r="N53" s="6">
        <v>45690908</v>
      </c>
      <c r="O53" s="5">
        <v>75</v>
      </c>
    </row>
    <row r="54" spans="1:15" x14ac:dyDescent="0.25">
      <c r="A54" s="4" t="s">
        <v>2624</v>
      </c>
      <c r="B54" s="4" t="s">
        <v>431</v>
      </c>
      <c r="C54" s="7" t="s">
        <v>430</v>
      </c>
      <c r="D54" s="7" t="s">
        <v>180</v>
      </c>
      <c r="E54" s="6">
        <v>97731000</v>
      </c>
      <c r="F54" s="6">
        <v>0</v>
      </c>
      <c r="G54" s="6">
        <v>0</v>
      </c>
      <c r="H54" s="6">
        <v>97731000</v>
      </c>
      <c r="I54" s="6">
        <v>0</v>
      </c>
      <c r="J54" s="6">
        <v>97731000</v>
      </c>
      <c r="K54" s="6">
        <v>6640954</v>
      </c>
      <c r="L54" s="6">
        <v>64215909</v>
      </c>
      <c r="M54" s="6">
        <v>6640954</v>
      </c>
      <c r="N54" s="6">
        <v>64215909</v>
      </c>
      <c r="O54" s="5">
        <v>66</v>
      </c>
    </row>
    <row r="55" spans="1:15" x14ac:dyDescent="0.25">
      <c r="A55" s="4" t="s">
        <v>2624</v>
      </c>
      <c r="B55" s="4" t="s">
        <v>429</v>
      </c>
      <c r="C55" s="7" t="s">
        <v>428</v>
      </c>
      <c r="D55" s="7" t="s">
        <v>177</v>
      </c>
      <c r="E55" s="6">
        <v>29247000</v>
      </c>
      <c r="F55" s="6">
        <v>0</v>
      </c>
      <c r="G55" s="6">
        <v>0</v>
      </c>
      <c r="H55" s="6">
        <v>29247000</v>
      </c>
      <c r="I55" s="6">
        <v>0</v>
      </c>
      <c r="J55" s="6">
        <v>29247000</v>
      </c>
      <c r="K55" s="6">
        <v>823400</v>
      </c>
      <c r="L55" s="6">
        <v>7844800</v>
      </c>
      <c r="M55" s="6">
        <v>823400</v>
      </c>
      <c r="N55" s="6">
        <v>7844800</v>
      </c>
      <c r="O55" s="5">
        <v>27</v>
      </c>
    </row>
    <row r="56" spans="1:15" x14ac:dyDescent="0.25">
      <c r="A56" s="4" t="s">
        <v>2624</v>
      </c>
      <c r="B56" s="4" t="s">
        <v>427</v>
      </c>
      <c r="C56" s="7" t="s">
        <v>426</v>
      </c>
      <c r="D56" s="7" t="s">
        <v>174</v>
      </c>
      <c r="E56" s="6">
        <v>57889000</v>
      </c>
      <c r="F56" s="6">
        <v>0</v>
      </c>
      <c r="G56" s="6">
        <v>0</v>
      </c>
      <c r="H56" s="6">
        <v>57889000</v>
      </c>
      <c r="I56" s="6">
        <v>0</v>
      </c>
      <c r="J56" s="6">
        <v>57889000</v>
      </c>
      <c r="K56" s="6">
        <v>3741454</v>
      </c>
      <c r="L56" s="6">
        <v>38899965</v>
      </c>
      <c r="M56" s="6">
        <v>3741454</v>
      </c>
      <c r="N56" s="6">
        <v>38899965</v>
      </c>
      <c r="O56" s="5">
        <v>67</v>
      </c>
    </row>
    <row r="57" spans="1:15" x14ac:dyDescent="0.25">
      <c r="A57" s="4" t="s">
        <v>2624</v>
      </c>
      <c r="B57" s="4" t="s">
        <v>425</v>
      </c>
      <c r="C57" s="7" t="s">
        <v>424</v>
      </c>
      <c r="D57" s="7" t="s">
        <v>1101</v>
      </c>
      <c r="E57" s="6">
        <v>196514000</v>
      </c>
      <c r="F57" s="6">
        <v>37270154</v>
      </c>
      <c r="G57" s="6">
        <v>37270154</v>
      </c>
      <c r="H57" s="6">
        <v>233784154</v>
      </c>
      <c r="I57" s="6">
        <v>0</v>
      </c>
      <c r="J57" s="6">
        <v>233784154</v>
      </c>
      <c r="K57" s="6">
        <v>49466362</v>
      </c>
      <c r="L57" s="6">
        <v>168730036</v>
      </c>
      <c r="M57" s="6">
        <v>49466362</v>
      </c>
      <c r="N57" s="6">
        <v>168730036</v>
      </c>
      <c r="O57" s="5">
        <v>72</v>
      </c>
    </row>
    <row r="58" spans="1:15" x14ac:dyDescent="0.25">
      <c r="A58" s="4" t="s">
        <v>2624</v>
      </c>
      <c r="B58" s="4" t="s">
        <v>423</v>
      </c>
      <c r="C58" s="7" t="s">
        <v>422</v>
      </c>
      <c r="D58" s="7" t="s">
        <v>647</v>
      </c>
      <c r="E58" s="6">
        <v>37035000</v>
      </c>
      <c r="F58" s="6">
        <v>0</v>
      </c>
      <c r="G58" s="6">
        <v>0</v>
      </c>
      <c r="H58" s="6">
        <v>37035000</v>
      </c>
      <c r="I58" s="6">
        <v>0</v>
      </c>
      <c r="J58" s="6">
        <v>37035000</v>
      </c>
      <c r="K58" s="6">
        <v>2553794</v>
      </c>
      <c r="L58" s="6">
        <v>26912464</v>
      </c>
      <c r="M58" s="6">
        <v>2553794</v>
      </c>
      <c r="N58" s="6">
        <v>26912464</v>
      </c>
      <c r="O58" s="5">
        <v>73</v>
      </c>
    </row>
    <row r="59" spans="1:15" x14ac:dyDescent="0.25">
      <c r="A59" s="4" t="s">
        <v>2624</v>
      </c>
      <c r="B59" s="4" t="s">
        <v>421</v>
      </c>
      <c r="C59" s="7" t="s">
        <v>420</v>
      </c>
      <c r="D59" s="7" t="s">
        <v>165</v>
      </c>
      <c r="E59" s="6">
        <v>82794000</v>
      </c>
      <c r="F59" s="6">
        <v>21680492</v>
      </c>
      <c r="G59" s="6">
        <v>21680492</v>
      </c>
      <c r="H59" s="6">
        <v>104474492</v>
      </c>
      <c r="I59" s="6">
        <v>0</v>
      </c>
      <c r="J59" s="6">
        <v>104474492</v>
      </c>
      <c r="K59" s="6">
        <v>26312107</v>
      </c>
      <c r="L59" s="6">
        <v>74426415</v>
      </c>
      <c r="M59" s="6">
        <v>26312107</v>
      </c>
      <c r="N59" s="6">
        <v>74426415</v>
      </c>
      <c r="O59" s="5">
        <v>71</v>
      </c>
    </row>
    <row r="60" spans="1:15" x14ac:dyDescent="0.25">
      <c r="A60" s="4" t="s">
        <v>2624</v>
      </c>
      <c r="B60" s="4" t="s">
        <v>419</v>
      </c>
      <c r="C60" s="7" t="s">
        <v>418</v>
      </c>
      <c r="D60" s="7" t="s">
        <v>644</v>
      </c>
      <c r="E60" s="6">
        <v>4323000</v>
      </c>
      <c r="F60" s="6">
        <v>15589662</v>
      </c>
      <c r="G60" s="6">
        <v>15589662</v>
      </c>
      <c r="H60" s="6">
        <v>19912662</v>
      </c>
      <c r="I60" s="6">
        <v>0</v>
      </c>
      <c r="J60" s="6">
        <v>19912662</v>
      </c>
      <c r="K60" s="6">
        <v>15923644</v>
      </c>
      <c r="L60" s="6">
        <v>18766479</v>
      </c>
      <c r="M60" s="6">
        <v>15923644</v>
      </c>
      <c r="N60" s="6">
        <v>18766479</v>
      </c>
      <c r="O60" s="5">
        <v>94</v>
      </c>
    </row>
    <row r="61" spans="1:15" x14ac:dyDescent="0.25">
      <c r="A61" s="4" t="s">
        <v>2624</v>
      </c>
      <c r="B61" s="4" t="s">
        <v>417</v>
      </c>
      <c r="C61" s="7" t="s">
        <v>416</v>
      </c>
      <c r="D61" s="7" t="s">
        <v>1092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5">
        <v>0</v>
      </c>
    </row>
    <row r="62" spans="1:15" x14ac:dyDescent="0.25">
      <c r="A62" s="4" t="s">
        <v>2624</v>
      </c>
      <c r="B62" s="4" t="s">
        <v>415</v>
      </c>
      <c r="C62" s="7" t="s">
        <v>414</v>
      </c>
      <c r="D62" s="7" t="s">
        <v>156</v>
      </c>
      <c r="E62" s="6">
        <v>43417000</v>
      </c>
      <c r="F62" s="6">
        <v>0</v>
      </c>
      <c r="G62" s="6">
        <v>0</v>
      </c>
      <c r="H62" s="6">
        <v>43417000</v>
      </c>
      <c r="I62" s="6">
        <v>0</v>
      </c>
      <c r="J62" s="6">
        <v>43417000</v>
      </c>
      <c r="K62" s="6">
        <v>2806090</v>
      </c>
      <c r="L62" s="6">
        <v>29174694</v>
      </c>
      <c r="M62" s="6">
        <v>2806090</v>
      </c>
      <c r="N62" s="6">
        <v>29174694</v>
      </c>
      <c r="O62" s="5">
        <v>67</v>
      </c>
    </row>
    <row r="63" spans="1:15" x14ac:dyDescent="0.25">
      <c r="A63" s="4" t="s">
        <v>2624</v>
      </c>
      <c r="B63" s="4" t="s">
        <v>413</v>
      </c>
      <c r="C63" s="7" t="s">
        <v>412</v>
      </c>
      <c r="D63" s="7" t="s">
        <v>153</v>
      </c>
      <c r="E63" s="6">
        <v>28945000</v>
      </c>
      <c r="F63" s="6">
        <v>0</v>
      </c>
      <c r="G63" s="6">
        <v>0</v>
      </c>
      <c r="H63" s="6">
        <v>28945000</v>
      </c>
      <c r="I63" s="6">
        <v>0</v>
      </c>
      <c r="J63" s="6">
        <v>28945000</v>
      </c>
      <c r="K63" s="6">
        <v>1870727</v>
      </c>
      <c r="L63" s="6">
        <v>19449984</v>
      </c>
      <c r="M63" s="6">
        <v>1870727</v>
      </c>
      <c r="N63" s="6">
        <v>19449984</v>
      </c>
      <c r="O63" s="5">
        <v>67</v>
      </c>
    </row>
    <row r="64" spans="1:15" x14ac:dyDescent="0.25">
      <c r="A64" s="4" t="s">
        <v>2624</v>
      </c>
      <c r="B64" s="4" t="s">
        <v>411</v>
      </c>
      <c r="C64" s="7" t="s">
        <v>410</v>
      </c>
      <c r="D64" s="7" t="s">
        <v>150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>
        <v>0</v>
      </c>
    </row>
    <row r="65" spans="1:15" x14ac:dyDescent="0.25">
      <c r="A65" s="4" t="s">
        <v>2624</v>
      </c>
      <c r="B65" s="4" t="s">
        <v>409</v>
      </c>
      <c r="C65" s="7" t="s">
        <v>408</v>
      </c>
      <c r="D65" s="7" t="s">
        <v>147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</row>
    <row r="66" spans="1:15" x14ac:dyDescent="0.25">
      <c r="A66" s="4" t="s">
        <v>2624</v>
      </c>
      <c r="B66" s="4" t="s">
        <v>407</v>
      </c>
      <c r="C66" s="7" t="s">
        <v>406</v>
      </c>
      <c r="D66" s="7" t="s">
        <v>144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5">
        <v>0</v>
      </c>
    </row>
    <row r="67" spans="1:15" x14ac:dyDescent="0.25">
      <c r="A67" s="4" t="s">
        <v>2624</v>
      </c>
      <c r="B67" s="4" t="s">
        <v>405</v>
      </c>
      <c r="C67" s="7" t="s">
        <v>404</v>
      </c>
      <c r="D67" s="7" t="s">
        <v>403</v>
      </c>
      <c r="E67" s="6">
        <v>8102648000</v>
      </c>
      <c r="F67" s="6">
        <v>83000000</v>
      </c>
      <c r="G67" s="6">
        <v>1229735962</v>
      </c>
      <c r="H67" s="6">
        <v>9332383962</v>
      </c>
      <c r="I67" s="6">
        <v>0</v>
      </c>
      <c r="J67" s="6">
        <v>9332383962</v>
      </c>
      <c r="K67" s="6">
        <v>395645890</v>
      </c>
      <c r="L67" s="6">
        <v>5966701667</v>
      </c>
      <c r="M67" s="6">
        <v>772452386</v>
      </c>
      <c r="N67" s="6">
        <v>3055045422</v>
      </c>
      <c r="O67" s="5">
        <v>33</v>
      </c>
    </row>
    <row r="68" spans="1:15" x14ac:dyDescent="0.25">
      <c r="A68" s="4" t="s">
        <v>2624</v>
      </c>
      <c r="B68" s="4" t="s">
        <v>402</v>
      </c>
      <c r="C68" s="7" t="s">
        <v>401</v>
      </c>
      <c r="D68" s="7" t="s">
        <v>400</v>
      </c>
      <c r="E68" s="6">
        <v>8068110000</v>
      </c>
      <c r="F68" s="6">
        <v>83000000</v>
      </c>
      <c r="G68" s="6">
        <v>1229696562</v>
      </c>
      <c r="H68" s="6">
        <v>9297806562</v>
      </c>
      <c r="I68" s="6">
        <v>0</v>
      </c>
      <c r="J68" s="6">
        <v>9297806562</v>
      </c>
      <c r="K68" s="6">
        <v>395645890</v>
      </c>
      <c r="L68" s="6">
        <v>5951190767</v>
      </c>
      <c r="M68" s="6">
        <v>772441946</v>
      </c>
      <c r="N68" s="6">
        <v>3051018290</v>
      </c>
      <c r="O68" s="5">
        <v>33</v>
      </c>
    </row>
    <row r="69" spans="1:15" x14ac:dyDescent="0.25">
      <c r="A69" s="4" t="s">
        <v>2624</v>
      </c>
      <c r="B69" s="4" t="s">
        <v>399</v>
      </c>
      <c r="C69" s="7" t="s">
        <v>398</v>
      </c>
      <c r="D69" s="7" t="s">
        <v>397</v>
      </c>
      <c r="E69" s="6">
        <v>172000000</v>
      </c>
      <c r="F69" s="6">
        <v>15000000</v>
      </c>
      <c r="G69" s="6">
        <v>15000000</v>
      </c>
      <c r="H69" s="6">
        <v>187000000</v>
      </c>
      <c r="I69" s="6">
        <v>0</v>
      </c>
      <c r="J69" s="6">
        <v>187000000</v>
      </c>
      <c r="K69" s="6">
        <v>15000000</v>
      </c>
      <c r="L69" s="6">
        <v>185326058</v>
      </c>
      <c r="M69" s="6">
        <v>14200386</v>
      </c>
      <c r="N69" s="6">
        <v>113603088</v>
      </c>
      <c r="O69" s="5">
        <v>61</v>
      </c>
    </row>
    <row r="70" spans="1:15" x14ac:dyDescent="0.25">
      <c r="A70" s="4" t="s">
        <v>2624</v>
      </c>
      <c r="B70" s="4" t="s">
        <v>396</v>
      </c>
      <c r="C70" s="7" t="s">
        <v>395</v>
      </c>
      <c r="D70" s="7" t="s">
        <v>21</v>
      </c>
      <c r="E70" s="6">
        <v>32235000</v>
      </c>
      <c r="F70" s="6">
        <v>0</v>
      </c>
      <c r="G70" s="6">
        <v>0</v>
      </c>
      <c r="H70" s="6">
        <v>32235000</v>
      </c>
      <c r="I70" s="6">
        <v>0</v>
      </c>
      <c r="J70" s="6">
        <v>32235000</v>
      </c>
      <c r="K70" s="6">
        <v>24166164</v>
      </c>
      <c r="L70" s="6">
        <v>24166164</v>
      </c>
      <c r="M70" s="6">
        <v>0</v>
      </c>
      <c r="N70" s="6">
        <v>0</v>
      </c>
      <c r="O70" s="5">
        <v>0</v>
      </c>
    </row>
    <row r="71" spans="1:15" x14ac:dyDescent="0.25">
      <c r="A71" s="4" t="s">
        <v>2624</v>
      </c>
      <c r="B71" s="4" t="s">
        <v>394</v>
      </c>
      <c r="C71" s="7" t="s">
        <v>393</v>
      </c>
      <c r="D71" s="7" t="s">
        <v>392</v>
      </c>
      <c r="E71" s="6">
        <v>968637000</v>
      </c>
      <c r="F71" s="6">
        <v>0</v>
      </c>
      <c r="G71" s="6">
        <v>719000000</v>
      </c>
      <c r="H71" s="6">
        <v>1687637000</v>
      </c>
      <c r="I71" s="6">
        <v>0</v>
      </c>
      <c r="J71" s="6">
        <v>1687637000</v>
      </c>
      <c r="K71" s="6">
        <v>73535001</v>
      </c>
      <c r="L71" s="6">
        <v>360263667</v>
      </c>
      <c r="M71" s="6">
        <v>32652017</v>
      </c>
      <c r="N71" s="6">
        <v>132112397</v>
      </c>
      <c r="O71" s="5">
        <v>8</v>
      </c>
    </row>
    <row r="72" spans="1:15" x14ac:dyDescent="0.25">
      <c r="A72" s="4" t="s">
        <v>2624</v>
      </c>
      <c r="B72" s="4" t="s">
        <v>391</v>
      </c>
      <c r="C72" s="7" t="s">
        <v>390</v>
      </c>
      <c r="D72" s="7" t="s">
        <v>389</v>
      </c>
      <c r="E72" s="6">
        <v>0</v>
      </c>
      <c r="F72" s="6">
        <v>0</v>
      </c>
      <c r="G72" s="6">
        <v>4583962</v>
      </c>
      <c r="H72" s="6">
        <v>4583962</v>
      </c>
      <c r="I72" s="6">
        <v>0</v>
      </c>
      <c r="J72" s="6">
        <v>4583962</v>
      </c>
      <c r="K72" s="6">
        <v>0</v>
      </c>
      <c r="L72" s="6">
        <v>4583962</v>
      </c>
      <c r="M72" s="6">
        <v>0</v>
      </c>
      <c r="N72" s="6">
        <v>4583962</v>
      </c>
      <c r="O72" s="5">
        <v>100</v>
      </c>
    </row>
    <row r="73" spans="1:15" x14ac:dyDescent="0.25">
      <c r="A73" s="4" t="s">
        <v>2624</v>
      </c>
      <c r="B73" s="4" t="s">
        <v>388</v>
      </c>
      <c r="C73" s="7" t="s">
        <v>387</v>
      </c>
      <c r="D73" s="7" t="s">
        <v>386</v>
      </c>
      <c r="E73" s="6">
        <v>750000000</v>
      </c>
      <c r="F73" s="6">
        <v>0</v>
      </c>
      <c r="G73" s="6">
        <v>0</v>
      </c>
      <c r="H73" s="6">
        <v>750000000</v>
      </c>
      <c r="I73" s="6">
        <v>0</v>
      </c>
      <c r="J73" s="6">
        <v>750000000</v>
      </c>
      <c r="K73" s="6">
        <v>103247181</v>
      </c>
      <c r="L73" s="6">
        <v>543239893</v>
      </c>
      <c r="M73" s="6">
        <v>37583023</v>
      </c>
      <c r="N73" s="6">
        <v>289202906</v>
      </c>
      <c r="O73" s="5">
        <v>39</v>
      </c>
    </row>
    <row r="74" spans="1:15" x14ac:dyDescent="0.25">
      <c r="A74" s="4" t="s">
        <v>2624</v>
      </c>
      <c r="B74" s="4" t="s">
        <v>385</v>
      </c>
      <c r="C74" s="7" t="s">
        <v>384</v>
      </c>
      <c r="D74" s="7" t="s">
        <v>383</v>
      </c>
      <c r="E74" s="6">
        <v>400000000</v>
      </c>
      <c r="F74" s="6">
        <v>0</v>
      </c>
      <c r="G74" s="6">
        <v>117490000</v>
      </c>
      <c r="H74" s="6">
        <v>517490000</v>
      </c>
      <c r="I74" s="6">
        <v>0</v>
      </c>
      <c r="J74" s="6">
        <v>517490000</v>
      </c>
      <c r="K74" s="6">
        <v>15019109</v>
      </c>
      <c r="L74" s="6">
        <v>262721401</v>
      </c>
      <c r="M74" s="6">
        <v>27687102</v>
      </c>
      <c r="N74" s="6">
        <v>103697723</v>
      </c>
      <c r="O74" s="5">
        <v>20</v>
      </c>
    </row>
    <row r="75" spans="1:15" x14ac:dyDescent="0.25">
      <c r="A75" s="4" t="s">
        <v>2624</v>
      </c>
      <c r="B75" s="4" t="s">
        <v>382</v>
      </c>
      <c r="C75" s="7" t="s">
        <v>381</v>
      </c>
      <c r="D75" s="7" t="s">
        <v>380</v>
      </c>
      <c r="E75" s="6">
        <v>3988949000</v>
      </c>
      <c r="F75" s="6">
        <v>48000000</v>
      </c>
      <c r="G75" s="6">
        <v>134002000</v>
      </c>
      <c r="H75" s="6">
        <v>4122951000</v>
      </c>
      <c r="I75" s="6">
        <v>0</v>
      </c>
      <c r="J75" s="6">
        <v>4122951000</v>
      </c>
      <c r="K75" s="6">
        <v>66169000</v>
      </c>
      <c r="L75" s="6">
        <v>3529397344</v>
      </c>
      <c r="M75" s="6">
        <v>557718779</v>
      </c>
      <c r="N75" s="6">
        <v>1626469114</v>
      </c>
      <c r="O75" s="5">
        <v>39</v>
      </c>
    </row>
    <row r="76" spans="1:15" x14ac:dyDescent="0.25">
      <c r="A76" s="4" t="s">
        <v>2624</v>
      </c>
      <c r="B76" s="4" t="s">
        <v>379</v>
      </c>
      <c r="C76" s="7" t="s">
        <v>378</v>
      </c>
      <c r="D76" s="7" t="s">
        <v>377</v>
      </c>
      <c r="E76" s="6">
        <v>3988949000</v>
      </c>
      <c r="F76" s="6">
        <v>48000000</v>
      </c>
      <c r="G76" s="6">
        <v>134002000</v>
      </c>
      <c r="H76" s="6">
        <v>4122951000</v>
      </c>
      <c r="I76" s="6">
        <v>0</v>
      </c>
      <c r="J76" s="6">
        <v>4122951000</v>
      </c>
      <c r="K76" s="6">
        <v>66169000</v>
      </c>
      <c r="L76" s="6">
        <v>3529397344</v>
      </c>
      <c r="M76" s="6">
        <v>557718779</v>
      </c>
      <c r="N76" s="6">
        <v>1626469114</v>
      </c>
      <c r="O76" s="5">
        <v>39</v>
      </c>
    </row>
    <row r="77" spans="1:15" x14ac:dyDescent="0.25">
      <c r="A77" s="4" t="s">
        <v>2624</v>
      </c>
      <c r="B77" s="4" t="s">
        <v>376</v>
      </c>
      <c r="C77" s="7" t="s">
        <v>375</v>
      </c>
      <c r="D77" s="7" t="s">
        <v>1067</v>
      </c>
      <c r="E77" s="6">
        <v>150000000</v>
      </c>
      <c r="F77" s="6">
        <v>0</v>
      </c>
      <c r="G77" s="6">
        <v>0</v>
      </c>
      <c r="H77" s="6">
        <v>150000000</v>
      </c>
      <c r="I77" s="6">
        <v>0</v>
      </c>
      <c r="J77" s="6">
        <v>150000000</v>
      </c>
      <c r="K77" s="6">
        <v>0</v>
      </c>
      <c r="L77" s="6">
        <v>104000000</v>
      </c>
      <c r="M77" s="6">
        <v>9895930</v>
      </c>
      <c r="N77" s="6">
        <v>48480264</v>
      </c>
      <c r="O77" s="5">
        <v>32</v>
      </c>
    </row>
    <row r="78" spans="1:15" x14ac:dyDescent="0.25">
      <c r="A78" s="4" t="s">
        <v>2624</v>
      </c>
      <c r="B78" s="4" t="s">
        <v>373</v>
      </c>
      <c r="C78" s="7" t="s">
        <v>372</v>
      </c>
      <c r="D78" s="7" t="s">
        <v>371</v>
      </c>
      <c r="E78" s="6">
        <v>427224000</v>
      </c>
      <c r="F78" s="6">
        <v>0</v>
      </c>
      <c r="G78" s="6">
        <v>-39400</v>
      </c>
      <c r="H78" s="6">
        <v>427184600</v>
      </c>
      <c r="I78" s="6">
        <v>0</v>
      </c>
      <c r="J78" s="6">
        <v>427184600</v>
      </c>
      <c r="K78" s="6">
        <v>16399763</v>
      </c>
      <c r="L78" s="6">
        <v>294328803</v>
      </c>
      <c r="M78" s="6">
        <v>22197160</v>
      </c>
      <c r="N78" s="6">
        <v>143926074</v>
      </c>
      <c r="O78" s="5">
        <v>34</v>
      </c>
    </row>
    <row r="79" spans="1:15" x14ac:dyDescent="0.25">
      <c r="A79" s="4" t="s">
        <v>2624</v>
      </c>
      <c r="B79" s="4" t="s">
        <v>370</v>
      </c>
      <c r="C79" s="7" t="s">
        <v>369</v>
      </c>
      <c r="D79" s="7" t="s">
        <v>368</v>
      </c>
      <c r="E79" s="6">
        <v>206161000</v>
      </c>
      <c r="F79" s="6">
        <v>20000000</v>
      </c>
      <c r="G79" s="6">
        <v>20000000</v>
      </c>
      <c r="H79" s="6">
        <v>226161000</v>
      </c>
      <c r="I79" s="6">
        <v>0</v>
      </c>
      <c r="J79" s="6">
        <v>226161000</v>
      </c>
      <c r="K79" s="6">
        <v>12076063</v>
      </c>
      <c r="L79" s="6">
        <v>206788874</v>
      </c>
      <c r="M79" s="6">
        <v>12076063</v>
      </c>
      <c r="N79" s="6">
        <v>201812223</v>
      </c>
      <c r="O79" s="5">
        <v>89</v>
      </c>
    </row>
    <row r="80" spans="1:15" x14ac:dyDescent="0.25">
      <c r="A80" s="4" t="s">
        <v>2624</v>
      </c>
      <c r="B80" s="4" t="s">
        <v>367</v>
      </c>
      <c r="C80" s="7" t="s">
        <v>366</v>
      </c>
      <c r="D80" s="7" t="s">
        <v>365</v>
      </c>
      <c r="E80" s="6">
        <v>206161000</v>
      </c>
      <c r="F80" s="6">
        <v>20000000</v>
      </c>
      <c r="G80" s="6">
        <v>20000000</v>
      </c>
      <c r="H80" s="6">
        <v>226161000</v>
      </c>
      <c r="I80" s="6">
        <v>0</v>
      </c>
      <c r="J80" s="6">
        <v>226161000</v>
      </c>
      <c r="K80" s="6">
        <v>12076063</v>
      </c>
      <c r="L80" s="6">
        <v>206788874</v>
      </c>
      <c r="M80" s="6">
        <v>12076063</v>
      </c>
      <c r="N80" s="6">
        <v>201812223</v>
      </c>
      <c r="O80" s="5">
        <v>89</v>
      </c>
    </row>
    <row r="81" spans="1:15" x14ac:dyDescent="0.25">
      <c r="A81" s="4" t="s">
        <v>2624</v>
      </c>
      <c r="B81" s="4" t="s">
        <v>364</v>
      </c>
      <c r="C81" s="7" t="s">
        <v>363</v>
      </c>
      <c r="D81" s="7" t="s">
        <v>362</v>
      </c>
      <c r="E81" s="6">
        <v>708000000</v>
      </c>
      <c r="F81" s="6">
        <v>0</v>
      </c>
      <c r="G81" s="6">
        <v>0</v>
      </c>
      <c r="H81" s="6">
        <v>708000000</v>
      </c>
      <c r="I81" s="6">
        <v>0</v>
      </c>
      <c r="J81" s="6">
        <v>708000000</v>
      </c>
      <c r="K81" s="6">
        <v>58074206</v>
      </c>
      <c r="L81" s="6">
        <v>330578398</v>
      </c>
      <c r="M81" s="6">
        <v>58074206</v>
      </c>
      <c r="N81" s="6">
        <v>330578398</v>
      </c>
      <c r="O81" s="5">
        <v>47</v>
      </c>
    </row>
    <row r="82" spans="1:15" x14ac:dyDescent="0.25">
      <c r="A82" s="4" t="s">
        <v>2624</v>
      </c>
      <c r="B82" s="4" t="s">
        <v>361</v>
      </c>
      <c r="C82" s="7" t="s">
        <v>360</v>
      </c>
      <c r="D82" s="7" t="s">
        <v>359</v>
      </c>
      <c r="E82" s="6">
        <v>336000000</v>
      </c>
      <c r="F82" s="6">
        <v>0</v>
      </c>
      <c r="G82" s="6">
        <v>0</v>
      </c>
      <c r="H82" s="6">
        <v>336000000</v>
      </c>
      <c r="I82" s="6">
        <v>0</v>
      </c>
      <c r="J82" s="6">
        <v>336000000</v>
      </c>
      <c r="K82" s="6">
        <v>21976380</v>
      </c>
      <c r="L82" s="6">
        <v>72051150</v>
      </c>
      <c r="M82" s="6">
        <v>21976380</v>
      </c>
      <c r="N82" s="6">
        <v>72051150</v>
      </c>
      <c r="O82" s="5">
        <v>21</v>
      </c>
    </row>
    <row r="83" spans="1:15" x14ac:dyDescent="0.25">
      <c r="A83" s="4" t="s">
        <v>2624</v>
      </c>
      <c r="B83" s="4" t="s">
        <v>358</v>
      </c>
      <c r="C83" s="7" t="s">
        <v>357</v>
      </c>
      <c r="D83" s="7" t="s">
        <v>715</v>
      </c>
      <c r="E83" s="6">
        <v>132000000</v>
      </c>
      <c r="F83" s="6">
        <v>0</v>
      </c>
      <c r="G83" s="6">
        <v>0</v>
      </c>
      <c r="H83" s="6">
        <v>132000000</v>
      </c>
      <c r="I83" s="6">
        <v>0</v>
      </c>
      <c r="J83" s="6">
        <v>132000000</v>
      </c>
      <c r="K83" s="6">
        <v>20938076</v>
      </c>
      <c r="L83" s="6">
        <v>100796314</v>
      </c>
      <c r="M83" s="6">
        <v>20938076</v>
      </c>
      <c r="N83" s="6">
        <v>100796314</v>
      </c>
      <c r="O83" s="5">
        <v>76</v>
      </c>
    </row>
    <row r="84" spans="1:15" x14ac:dyDescent="0.25">
      <c r="A84" s="4" t="s">
        <v>2624</v>
      </c>
      <c r="B84" s="4" t="s">
        <v>355</v>
      </c>
      <c r="C84" s="7" t="s">
        <v>354</v>
      </c>
      <c r="D84" s="7" t="s">
        <v>353</v>
      </c>
      <c r="E84" s="6">
        <v>66000000</v>
      </c>
      <c r="F84" s="6">
        <v>0</v>
      </c>
      <c r="G84" s="6">
        <v>0</v>
      </c>
      <c r="H84" s="6">
        <v>66000000</v>
      </c>
      <c r="I84" s="6">
        <v>0</v>
      </c>
      <c r="J84" s="6">
        <v>66000000</v>
      </c>
      <c r="K84" s="6">
        <v>2265670</v>
      </c>
      <c r="L84" s="6">
        <v>44914614</v>
      </c>
      <c r="M84" s="6">
        <v>2265670</v>
      </c>
      <c r="N84" s="6">
        <v>44914614</v>
      </c>
      <c r="O84" s="5">
        <v>68</v>
      </c>
    </row>
    <row r="85" spans="1:15" x14ac:dyDescent="0.25">
      <c r="A85" s="4" t="s">
        <v>2624</v>
      </c>
      <c r="B85" s="4" t="s">
        <v>352</v>
      </c>
      <c r="C85" s="7" t="s">
        <v>351</v>
      </c>
      <c r="D85" s="7" t="s">
        <v>350</v>
      </c>
      <c r="E85" s="6">
        <v>156000000</v>
      </c>
      <c r="F85" s="6">
        <v>0</v>
      </c>
      <c r="G85" s="6">
        <v>0</v>
      </c>
      <c r="H85" s="6">
        <v>156000000</v>
      </c>
      <c r="I85" s="6">
        <v>0</v>
      </c>
      <c r="J85" s="6">
        <v>156000000</v>
      </c>
      <c r="K85" s="6">
        <v>11530000</v>
      </c>
      <c r="L85" s="6">
        <v>98448950</v>
      </c>
      <c r="M85" s="6">
        <v>11530000</v>
      </c>
      <c r="N85" s="6">
        <v>98448950</v>
      </c>
      <c r="O85" s="5">
        <v>63</v>
      </c>
    </row>
    <row r="86" spans="1:15" x14ac:dyDescent="0.25">
      <c r="A86" s="4" t="s">
        <v>2624</v>
      </c>
      <c r="B86" s="4" t="s">
        <v>349</v>
      </c>
      <c r="C86" s="7" t="s">
        <v>348</v>
      </c>
      <c r="D86" s="7" t="s">
        <v>347</v>
      </c>
      <c r="E86" s="6">
        <v>18000000</v>
      </c>
      <c r="F86" s="6">
        <v>0</v>
      </c>
      <c r="G86" s="6">
        <v>0</v>
      </c>
      <c r="H86" s="6">
        <v>18000000</v>
      </c>
      <c r="I86" s="6">
        <v>0</v>
      </c>
      <c r="J86" s="6">
        <v>18000000</v>
      </c>
      <c r="K86" s="6">
        <v>1364080</v>
      </c>
      <c r="L86" s="6">
        <v>14367370</v>
      </c>
      <c r="M86" s="6">
        <v>1364080</v>
      </c>
      <c r="N86" s="6">
        <v>14367370</v>
      </c>
      <c r="O86" s="5">
        <v>80</v>
      </c>
    </row>
    <row r="87" spans="1:15" x14ac:dyDescent="0.25">
      <c r="A87" s="4" t="s">
        <v>2624</v>
      </c>
      <c r="B87" s="4" t="s">
        <v>346</v>
      </c>
      <c r="C87" s="7" t="s">
        <v>345</v>
      </c>
      <c r="D87" s="7" t="s">
        <v>344</v>
      </c>
      <c r="E87" s="6">
        <v>60000000</v>
      </c>
      <c r="F87" s="6">
        <v>0</v>
      </c>
      <c r="G87" s="6">
        <v>219660000</v>
      </c>
      <c r="H87" s="6">
        <v>279660000</v>
      </c>
      <c r="I87" s="6">
        <v>0</v>
      </c>
      <c r="J87" s="6">
        <v>279660000</v>
      </c>
      <c r="K87" s="6">
        <v>0</v>
      </c>
      <c r="L87" s="6">
        <v>34834000</v>
      </c>
      <c r="M87" s="6">
        <v>0</v>
      </c>
      <c r="N87" s="6">
        <v>34834000</v>
      </c>
      <c r="O87" s="5">
        <v>12</v>
      </c>
    </row>
    <row r="88" spans="1:15" x14ac:dyDescent="0.25">
      <c r="A88" s="4" t="s">
        <v>2624</v>
      </c>
      <c r="B88" s="4" t="s">
        <v>343</v>
      </c>
      <c r="C88" s="7" t="s">
        <v>342</v>
      </c>
      <c r="D88" s="7" t="s">
        <v>341</v>
      </c>
      <c r="E88" s="6">
        <v>86632000</v>
      </c>
      <c r="F88" s="6">
        <v>0</v>
      </c>
      <c r="G88" s="6">
        <v>0</v>
      </c>
      <c r="H88" s="6">
        <v>86632000</v>
      </c>
      <c r="I88" s="6">
        <v>0</v>
      </c>
      <c r="J88" s="6">
        <v>86632000</v>
      </c>
      <c r="K88" s="6">
        <v>10697323</v>
      </c>
      <c r="L88" s="6">
        <v>21457323</v>
      </c>
      <c r="M88" s="6">
        <v>0</v>
      </c>
      <c r="N88" s="6">
        <v>5275000</v>
      </c>
      <c r="O88" s="5">
        <v>6</v>
      </c>
    </row>
    <row r="89" spans="1:15" x14ac:dyDescent="0.25">
      <c r="A89" s="4" t="s">
        <v>2624</v>
      </c>
      <c r="B89" s="4" t="s">
        <v>340</v>
      </c>
      <c r="C89" s="7" t="s">
        <v>339</v>
      </c>
      <c r="D89" s="7" t="s">
        <v>338</v>
      </c>
      <c r="E89" s="6">
        <v>10000000</v>
      </c>
      <c r="F89" s="6">
        <v>0</v>
      </c>
      <c r="G89" s="6">
        <v>0</v>
      </c>
      <c r="H89" s="6">
        <v>10000000</v>
      </c>
      <c r="I89" s="6">
        <v>0</v>
      </c>
      <c r="J89" s="6">
        <v>10000000</v>
      </c>
      <c r="K89" s="6">
        <v>0</v>
      </c>
      <c r="L89" s="6">
        <v>9458800</v>
      </c>
      <c r="M89" s="6">
        <v>0</v>
      </c>
      <c r="N89" s="6">
        <v>3889000</v>
      </c>
      <c r="O89" s="5">
        <v>39</v>
      </c>
    </row>
    <row r="90" spans="1:15" x14ac:dyDescent="0.25">
      <c r="A90" s="4" t="s">
        <v>2624</v>
      </c>
      <c r="B90" s="4" t="s">
        <v>337</v>
      </c>
      <c r="C90" s="7" t="s">
        <v>336</v>
      </c>
      <c r="D90" s="7" t="s">
        <v>335</v>
      </c>
      <c r="E90" s="6">
        <v>95582000</v>
      </c>
      <c r="F90" s="6">
        <v>0</v>
      </c>
      <c r="G90" s="6">
        <v>0</v>
      </c>
      <c r="H90" s="6">
        <v>95582000</v>
      </c>
      <c r="I90" s="6">
        <v>0</v>
      </c>
      <c r="J90" s="6">
        <v>95582000</v>
      </c>
      <c r="K90" s="6">
        <v>1262080</v>
      </c>
      <c r="L90" s="6">
        <v>28046080</v>
      </c>
      <c r="M90" s="6">
        <v>357280</v>
      </c>
      <c r="N90" s="6">
        <v>657280</v>
      </c>
      <c r="O90" s="5">
        <v>1</v>
      </c>
    </row>
    <row r="91" spans="1:15" x14ac:dyDescent="0.25">
      <c r="A91" s="4" t="s">
        <v>2624</v>
      </c>
      <c r="B91" s="4" t="s">
        <v>334</v>
      </c>
      <c r="C91" s="7" t="s">
        <v>333</v>
      </c>
      <c r="D91" s="7" t="s">
        <v>332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5">
        <v>0</v>
      </c>
    </row>
    <row r="92" spans="1:15" x14ac:dyDescent="0.25">
      <c r="A92" s="4" t="s">
        <v>2624</v>
      </c>
      <c r="B92" s="4" t="s">
        <v>331</v>
      </c>
      <c r="C92" s="7" t="s">
        <v>330</v>
      </c>
      <c r="D92" s="7" t="s">
        <v>329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5">
        <v>0</v>
      </c>
    </row>
    <row r="93" spans="1:15" x14ac:dyDescent="0.25">
      <c r="A93" s="4" t="s">
        <v>2624</v>
      </c>
      <c r="B93" s="4" t="s">
        <v>328</v>
      </c>
      <c r="C93" s="7" t="s">
        <v>327</v>
      </c>
      <c r="D93" s="7" t="s">
        <v>326</v>
      </c>
      <c r="E93" s="6">
        <v>12690000</v>
      </c>
      <c r="F93" s="6">
        <v>0</v>
      </c>
      <c r="G93" s="6">
        <v>0</v>
      </c>
      <c r="H93" s="6">
        <v>12690000</v>
      </c>
      <c r="I93" s="6">
        <v>0</v>
      </c>
      <c r="J93" s="6">
        <v>12690000</v>
      </c>
      <c r="K93" s="6">
        <v>0</v>
      </c>
      <c r="L93" s="6">
        <v>12000000</v>
      </c>
      <c r="M93" s="6">
        <v>0</v>
      </c>
      <c r="N93" s="6">
        <v>11896861</v>
      </c>
      <c r="O93" s="5">
        <v>94</v>
      </c>
    </row>
    <row r="94" spans="1:15" x14ac:dyDescent="0.25">
      <c r="A94" s="4" t="s">
        <v>2624</v>
      </c>
      <c r="B94" s="4" t="s">
        <v>325</v>
      </c>
      <c r="C94" s="7" t="s">
        <v>324</v>
      </c>
      <c r="D94" s="7" t="s">
        <v>323</v>
      </c>
      <c r="E94" s="6">
        <v>34538000</v>
      </c>
      <c r="F94" s="6">
        <v>0</v>
      </c>
      <c r="G94" s="6">
        <v>39400</v>
      </c>
      <c r="H94" s="6">
        <v>34577400</v>
      </c>
      <c r="I94" s="6">
        <v>0</v>
      </c>
      <c r="J94" s="6">
        <v>34577400</v>
      </c>
      <c r="K94" s="6">
        <v>0</v>
      </c>
      <c r="L94" s="6">
        <v>15510900</v>
      </c>
      <c r="M94" s="6">
        <v>10440</v>
      </c>
      <c r="N94" s="6">
        <v>4027132</v>
      </c>
      <c r="O94" s="5">
        <v>12</v>
      </c>
    </row>
    <row r="95" spans="1:15" x14ac:dyDescent="0.25">
      <c r="A95" s="4" t="s">
        <v>2624</v>
      </c>
      <c r="B95" s="4" t="s">
        <v>322</v>
      </c>
      <c r="C95" s="7" t="s">
        <v>321</v>
      </c>
      <c r="D95" s="7" t="s">
        <v>87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</row>
    <row r="96" spans="1:15" x14ac:dyDescent="0.25">
      <c r="A96" s="4" t="s">
        <v>2624</v>
      </c>
      <c r="B96" s="4" t="s">
        <v>320</v>
      </c>
      <c r="C96" s="7" t="s">
        <v>319</v>
      </c>
      <c r="D96" s="7" t="s">
        <v>318</v>
      </c>
      <c r="E96" s="6">
        <v>32000000</v>
      </c>
      <c r="F96" s="6">
        <v>0</v>
      </c>
      <c r="G96" s="6">
        <v>0</v>
      </c>
      <c r="H96" s="6">
        <v>32000000</v>
      </c>
      <c r="I96" s="6">
        <v>0</v>
      </c>
      <c r="J96" s="6">
        <v>32000000</v>
      </c>
      <c r="K96" s="6">
        <v>0</v>
      </c>
      <c r="L96" s="6">
        <v>12933500</v>
      </c>
      <c r="M96" s="6">
        <v>10440</v>
      </c>
      <c r="N96" s="6">
        <v>1449732</v>
      </c>
      <c r="O96" s="5">
        <v>5</v>
      </c>
    </row>
    <row r="97" spans="1:15" x14ac:dyDescent="0.25">
      <c r="A97" s="4" t="s">
        <v>2624</v>
      </c>
      <c r="B97" s="4" t="s">
        <v>317</v>
      </c>
      <c r="C97" s="7" t="s">
        <v>316</v>
      </c>
      <c r="D97" s="7" t="s">
        <v>1032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</row>
    <row r="98" spans="1:15" x14ac:dyDescent="0.25">
      <c r="A98" s="4" t="s">
        <v>2624</v>
      </c>
      <c r="B98" s="4" t="s">
        <v>314</v>
      </c>
      <c r="C98" s="7" t="s">
        <v>313</v>
      </c>
      <c r="D98" s="7" t="s">
        <v>1031</v>
      </c>
      <c r="E98" s="6">
        <v>2538000</v>
      </c>
      <c r="F98" s="6">
        <v>0</v>
      </c>
      <c r="G98" s="6">
        <v>39400</v>
      </c>
      <c r="H98" s="6">
        <v>2577400</v>
      </c>
      <c r="I98" s="6">
        <v>0</v>
      </c>
      <c r="J98" s="6">
        <v>2577400</v>
      </c>
      <c r="K98" s="6">
        <v>0</v>
      </c>
      <c r="L98" s="6">
        <v>2577400</v>
      </c>
      <c r="M98" s="6">
        <v>0</v>
      </c>
      <c r="N98" s="6">
        <v>2577400</v>
      </c>
      <c r="O98" s="5">
        <v>100</v>
      </c>
    </row>
    <row r="99" spans="1:15" x14ac:dyDescent="0.25">
      <c r="A99" s="4" t="s">
        <v>2624</v>
      </c>
      <c r="B99" s="4" t="s">
        <v>311</v>
      </c>
      <c r="C99" s="7" t="s">
        <v>310</v>
      </c>
      <c r="D99" s="7" t="s">
        <v>309</v>
      </c>
      <c r="E99" s="6">
        <v>2538000</v>
      </c>
      <c r="F99" s="6">
        <v>0</v>
      </c>
      <c r="G99" s="6">
        <v>39400</v>
      </c>
      <c r="H99" s="6">
        <v>2577400</v>
      </c>
      <c r="I99" s="6">
        <v>0</v>
      </c>
      <c r="J99" s="6">
        <v>2577400</v>
      </c>
      <c r="K99" s="6">
        <v>0</v>
      </c>
      <c r="L99" s="6">
        <v>2577400</v>
      </c>
      <c r="M99" s="6">
        <v>0</v>
      </c>
      <c r="N99" s="6">
        <v>2577400</v>
      </c>
      <c r="O99" s="5">
        <v>100</v>
      </c>
    </row>
    <row r="100" spans="1:15" x14ac:dyDescent="0.25">
      <c r="A100" s="4" t="s">
        <v>2624</v>
      </c>
      <c r="B100" s="4" t="s">
        <v>308</v>
      </c>
      <c r="C100" s="7" t="s">
        <v>307</v>
      </c>
      <c r="D100" s="7" t="s">
        <v>306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5">
        <v>0</v>
      </c>
    </row>
    <row r="101" spans="1:15" x14ac:dyDescent="0.25">
      <c r="A101" s="4" t="s">
        <v>2624</v>
      </c>
      <c r="B101" s="4" t="s">
        <v>305</v>
      </c>
      <c r="C101" s="7" t="s">
        <v>304</v>
      </c>
      <c r="D101" s="7" t="s">
        <v>303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</row>
    <row r="102" spans="1:15" x14ac:dyDescent="0.25">
      <c r="A102" s="4" t="s">
        <v>2624</v>
      </c>
      <c r="B102" s="4" t="s">
        <v>302</v>
      </c>
      <c r="C102" s="7" t="s">
        <v>301</v>
      </c>
      <c r="D102" s="7" t="s">
        <v>300</v>
      </c>
      <c r="E102" s="6">
        <v>1242593000</v>
      </c>
      <c r="F102" s="6">
        <v>-35000000</v>
      </c>
      <c r="G102" s="6">
        <v>940039101</v>
      </c>
      <c r="H102" s="6">
        <v>2182632101</v>
      </c>
      <c r="I102" s="6">
        <v>0</v>
      </c>
      <c r="J102" s="6">
        <v>2182632101</v>
      </c>
      <c r="K102" s="6">
        <v>-1402113</v>
      </c>
      <c r="L102" s="6">
        <v>2145275453</v>
      </c>
      <c r="M102" s="6">
        <v>113631583</v>
      </c>
      <c r="N102" s="6">
        <v>1663487011</v>
      </c>
      <c r="O102" s="5">
        <v>76</v>
      </c>
    </row>
    <row r="103" spans="1:15" x14ac:dyDescent="0.25">
      <c r="A103" s="4" t="s">
        <v>2624</v>
      </c>
      <c r="B103" s="4" t="s">
        <v>299</v>
      </c>
      <c r="C103" s="7" t="s">
        <v>298</v>
      </c>
      <c r="D103" s="7" t="s">
        <v>696</v>
      </c>
      <c r="E103" s="6">
        <v>1000383000</v>
      </c>
      <c r="F103" s="6">
        <v>-21000000</v>
      </c>
      <c r="G103" s="6">
        <v>979452596</v>
      </c>
      <c r="H103" s="6">
        <v>1979835596</v>
      </c>
      <c r="I103" s="6">
        <v>0</v>
      </c>
      <c r="J103" s="6">
        <v>1979835596</v>
      </c>
      <c r="K103" s="6">
        <v>0</v>
      </c>
      <c r="L103" s="6">
        <v>1962325302</v>
      </c>
      <c r="M103" s="6">
        <v>113631583</v>
      </c>
      <c r="N103" s="6">
        <v>1636190829</v>
      </c>
      <c r="O103" s="5">
        <v>83</v>
      </c>
    </row>
    <row r="104" spans="1:15" x14ac:dyDescent="0.25">
      <c r="A104" s="4" t="s">
        <v>2624</v>
      </c>
      <c r="B104" s="4" t="s">
        <v>296</v>
      </c>
      <c r="C104" s="7" t="s">
        <v>295</v>
      </c>
      <c r="D104" s="7" t="s">
        <v>695</v>
      </c>
      <c r="E104" s="6">
        <v>242210000</v>
      </c>
      <c r="F104" s="6">
        <v>-14000000</v>
      </c>
      <c r="G104" s="6">
        <v>-39413495</v>
      </c>
      <c r="H104" s="6">
        <v>202796505</v>
      </c>
      <c r="I104" s="6">
        <v>0</v>
      </c>
      <c r="J104" s="6">
        <v>202796505</v>
      </c>
      <c r="K104" s="6">
        <v>-1402113</v>
      </c>
      <c r="L104" s="6">
        <v>182950151</v>
      </c>
      <c r="M104" s="6">
        <v>0</v>
      </c>
      <c r="N104" s="6">
        <v>27296182</v>
      </c>
      <c r="O104" s="5">
        <v>13</v>
      </c>
    </row>
    <row r="105" spans="1:15" x14ac:dyDescent="0.25">
      <c r="A105" s="4" t="s">
        <v>2624</v>
      </c>
      <c r="B105" s="4" t="s">
        <v>293</v>
      </c>
      <c r="C105" s="7" t="s">
        <v>292</v>
      </c>
      <c r="D105" s="7" t="s">
        <v>291</v>
      </c>
      <c r="E105" s="6">
        <v>45513000000</v>
      </c>
      <c r="F105" s="6">
        <v>653000000</v>
      </c>
      <c r="G105" s="6">
        <v>10312238785</v>
      </c>
      <c r="H105" s="6">
        <v>55825238785</v>
      </c>
      <c r="I105" s="6">
        <v>0</v>
      </c>
      <c r="J105" s="6">
        <v>55825238785</v>
      </c>
      <c r="K105" s="6">
        <v>2055301349</v>
      </c>
      <c r="L105" s="6">
        <v>45134935989</v>
      </c>
      <c r="M105" s="6">
        <v>4060033429</v>
      </c>
      <c r="N105" s="6">
        <v>33266888968</v>
      </c>
      <c r="O105" s="5">
        <v>60</v>
      </c>
    </row>
    <row r="106" spans="1:15" x14ac:dyDescent="0.25">
      <c r="A106" s="4" t="s">
        <v>2624</v>
      </c>
      <c r="B106" s="4" t="s">
        <v>290</v>
      </c>
      <c r="C106" s="7" t="s">
        <v>289</v>
      </c>
      <c r="D106" s="7" t="s">
        <v>692</v>
      </c>
      <c r="E106" s="6">
        <v>45513000000</v>
      </c>
      <c r="F106" s="6">
        <v>653000000</v>
      </c>
      <c r="G106" s="6">
        <v>10312238785</v>
      </c>
      <c r="H106" s="6">
        <v>55825238785</v>
      </c>
      <c r="I106" s="6">
        <v>0</v>
      </c>
      <c r="J106" s="6">
        <v>55825238785</v>
      </c>
      <c r="K106" s="6">
        <v>2055301349</v>
      </c>
      <c r="L106" s="6">
        <v>45134935989</v>
      </c>
      <c r="M106" s="6">
        <v>4060033429</v>
      </c>
      <c r="N106" s="6">
        <v>33266888968</v>
      </c>
      <c r="O106" s="5">
        <v>60</v>
      </c>
    </row>
    <row r="107" spans="1:15" x14ac:dyDescent="0.25">
      <c r="A107" s="4" t="s">
        <v>2624</v>
      </c>
      <c r="B107" s="4" t="s">
        <v>287</v>
      </c>
      <c r="C107" s="7" t="s">
        <v>286</v>
      </c>
      <c r="D107" s="7" t="s">
        <v>285</v>
      </c>
      <c r="E107" s="6">
        <v>11870038000</v>
      </c>
      <c r="F107" s="6">
        <v>0</v>
      </c>
      <c r="G107" s="6">
        <v>0</v>
      </c>
      <c r="H107" s="6">
        <v>11870038000</v>
      </c>
      <c r="I107" s="6">
        <v>0</v>
      </c>
      <c r="J107" s="6">
        <v>11870038000</v>
      </c>
      <c r="K107" s="6">
        <v>765838779</v>
      </c>
      <c r="L107" s="6">
        <v>7772488848</v>
      </c>
      <c r="M107" s="6">
        <v>765838779</v>
      </c>
      <c r="N107" s="6">
        <v>7772488848</v>
      </c>
      <c r="O107" s="5">
        <v>65</v>
      </c>
    </row>
    <row r="108" spans="1:15" x14ac:dyDescent="0.25">
      <c r="A108" s="4" t="s">
        <v>2624</v>
      </c>
      <c r="B108" s="4" t="s">
        <v>284</v>
      </c>
      <c r="C108" s="7" t="s">
        <v>283</v>
      </c>
      <c r="D108" s="7" t="s">
        <v>689</v>
      </c>
      <c r="E108" s="6">
        <v>8749465000</v>
      </c>
      <c r="F108" s="6">
        <v>0</v>
      </c>
      <c r="G108" s="6">
        <v>0</v>
      </c>
      <c r="H108" s="6">
        <v>8749465000</v>
      </c>
      <c r="I108" s="6">
        <v>0</v>
      </c>
      <c r="J108" s="6">
        <v>8749465000</v>
      </c>
      <c r="K108" s="6">
        <v>550049375</v>
      </c>
      <c r="L108" s="6">
        <v>5662904638</v>
      </c>
      <c r="M108" s="6">
        <v>550049375</v>
      </c>
      <c r="N108" s="6">
        <v>5662904638</v>
      </c>
      <c r="O108" s="5">
        <v>65</v>
      </c>
    </row>
    <row r="109" spans="1:15" x14ac:dyDescent="0.25">
      <c r="A109" s="4" t="s">
        <v>2624</v>
      </c>
      <c r="B109" s="4" t="s">
        <v>281</v>
      </c>
      <c r="C109" s="7" t="s">
        <v>280</v>
      </c>
      <c r="D109" s="7" t="s">
        <v>279</v>
      </c>
      <c r="E109" s="6">
        <v>4761360000</v>
      </c>
      <c r="F109" s="6">
        <v>0</v>
      </c>
      <c r="G109" s="6">
        <v>0</v>
      </c>
      <c r="H109" s="6">
        <v>4761360000</v>
      </c>
      <c r="I109" s="6">
        <v>0</v>
      </c>
      <c r="J109" s="6">
        <v>4761360000</v>
      </c>
      <c r="K109" s="6">
        <v>382114204</v>
      </c>
      <c r="L109" s="6">
        <v>3429296917</v>
      </c>
      <c r="M109" s="6">
        <v>382114204</v>
      </c>
      <c r="N109" s="6">
        <v>3429296917</v>
      </c>
      <c r="O109" s="5">
        <v>72</v>
      </c>
    </row>
    <row r="110" spans="1:15" x14ac:dyDescent="0.25">
      <c r="A110" s="4" t="s">
        <v>2624</v>
      </c>
      <c r="B110" s="4" t="s">
        <v>278</v>
      </c>
      <c r="C110" s="7" t="s">
        <v>277</v>
      </c>
      <c r="D110" s="7" t="s">
        <v>276</v>
      </c>
      <c r="E110" s="6">
        <v>63622000</v>
      </c>
      <c r="F110" s="6">
        <v>0</v>
      </c>
      <c r="G110" s="6">
        <v>0</v>
      </c>
      <c r="H110" s="6">
        <v>63622000</v>
      </c>
      <c r="I110" s="6">
        <v>0</v>
      </c>
      <c r="J110" s="6">
        <v>63622000</v>
      </c>
      <c r="K110" s="6">
        <v>4092584</v>
      </c>
      <c r="L110" s="6">
        <v>37627234</v>
      </c>
      <c r="M110" s="6">
        <v>4092584</v>
      </c>
      <c r="N110" s="6">
        <v>37627234</v>
      </c>
      <c r="O110" s="5">
        <v>59</v>
      </c>
    </row>
    <row r="111" spans="1:15" ht="21" x14ac:dyDescent="0.25">
      <c r="A111" s="4" t="s">
        <v>2624</v>
      </c>
      <c r="B111" s="4" t="s">
        <v>275</v>
      </c>
      <c r="C111" s="7" t="s">
        <v>274</v>
      </c>
      <c r="D111" s="7" t="s">
        <v>273</v>
      </c>
      <c r="E111" s="6">
        <v>868368000</v>
      </c>
      <c r="F111" s="6">
        <v>0</v>
      </c>
      <c r="G111" s="6">
        <v>-68700000</v>
      </c>
      <c r="H111" s="6">
        <v>799668000</v>
      </c>
      <c r="I111" s="6">
        <v>0</v>
      </c>
      <c r="J111" s="6">
        <v>799668000</v>
      </c>
      <c r="K111" s="6">
        <v>30603330</v>
      </c>
      <c r="L111" s="6">
        <v>307475931</v>
      </c>
      <c r="M111" s="6">
        <v>30603330</v>
      </c>
      <c r="N111" s="6">
        <v>307475931</v>
      </c>
      <c r="O111" s="5">
        <v>38</v>
      </c>
    </row>
    <row r="112" spans="1:15" x14ac:dyDescent="0.25">
      <c r="A112" s="4" t="s">
        <v>2624</v>
      </c>
      <c r="B112" s="4" t="s">
        <v>272</v>
      </c>
      <c r="C112" s="7" t="s">
        <v>271</v>
      </c>
      <c r="D112" s="7" t="s">
        <v>270</v>
      </c>
      <c r="E112" s="6">
        <v>35187000</v>
      </c>
      <c r="F112" s="6">
        <v>0</v>
      </c>
      <c r="G112" s="6">
        <v>0</v>
      </c>
      <c r="H112" s="6">
        <v>35187000</v>
      </c>
      <c r="I112" s="6">
        <v>0</v>
      </c>
      <c r="J112" s="6">
        <v>35187000</v>
      </c>
      <c r="K112" s="6">
        <v>1830740</v>
      </c>
      <c r="L112" s="6">
        <v>16879789</v>
      </c>
      <c r="M112" s="6">
        <v>1830740</v>
      </c>
      <c r="N112" s="6">
        <v>16879789</v>
      </c>
      <c r="O112" s="5">
        <v>48</v>
      </c>
    </row>
    <row r="113" spans="1:15" x14ac:dyDescent="0.25">
      <c r="A113" s="4" t="s">
        <v>2624</v>
      </c>
      <c r="B113" s="4" t="s">
        <v>269</v>
      </c>
      <c r="C113" s="7" t="s">
        <v>268</v>
      </c>
      <c r="D113" s="7" t="s">
        <v>683</v>
      </c>
      <c r="E113" s="6">
        <v>37369000</v>
      </c>
      <c r="F113" s="6">
        <v>0</v>
      </c>
      <c r="G113" s="6">
        <v>0</v>
      </c>
      <c r="H113" s="6">
        <v>37369000</v>
      </c>
      <c r="I113" s="6">
        <v>0</v>
      </c>
      <c r="J113" s="6">
        <v>37369000</v>
      </c>
      <c r="K113" s="6">
        <v>2440513</v>
      </c>
      <c r="L113" s="6">
        <v>22491752</v>
      </c>
      <c r="M113" s="6">
        <v>2440513</v>
      </c>
      <c r="N113" s="6">
        <v>22491752</v>
      </c>
      <c r="O113" s="5">
        <v>60</v>
      </c>
    </row>
    <row r="114" spans="1:15" x14ac:dyDescent="0.25">
      <c r="A114" s="4" t="s">
        <v>2624</v>
      </c>
      <c r="B114" s="4" t="s">
        <v>266</v>
      </c>
      <c r="C114" s="7" t="s">
        <v>265</v>
      </c>
      <c r="D114" s="7" t="s">
        <v>264</v>
      </c>
      <c r="E114" s="6">
        <v>146412000</v>
      </c>
      <c r="F114" s="6">
        <v>0</v>
      </c>
      <c r="G114" s="6">
        <v>0</v>
      </c>
      <c r="H114" s="6">
        <v>146412000</v>
      </c>
      <c r="I114" s="6">
        <v>0</v>
      </c>
      <c r="J114" s="6">
        <v>146412000</v>
      </c>
      <c r="K114" s="6">
        <v>6878132</v>
      </c>
      <c r="L114" s="6">
        <v>102502422</v>
      </c>
      <c r="M114" s="6">
        <v>6878132</v>
      </c>
      <c r="N114" s="6">
        <v>102502422</v>
      </c>
      <c r="O114" s="5">
        <v>70</v>
      </c>
    </row>
    <row r="115" spans="1:15" x14ac:dyDescent="0.25">
      <c r="A115" s="4" t="s">
        <v>2624</v>
      </c>
      <c r="B115" s="4" t="s">
        <v>263</v>
      </c>
      <c r="C115" s="7" t="s">
        <v>262</v>
      </c>
      <c r="D115" s="7" t="s">
        <v>261</v>
      </c>
      <c r="E115" s="6">
        <v>682568000</v>
      </c>
      <c r="F115" s="6">
        <v>0</v>
      </c>
      <c r="G115" s="6">
        <v>0</v>
      </c>
      <c r="H115" s="6">
        <v>682568000</v>
      </c>
      <c r="I115" s="6">
        <v>0</v>
      </c>
      <c r="J115" s="6">
        <v>682568000</v>
      </c>
      <c r="K115" s="6">
        <v>0</v>
      </c>
      <c r="L115" s="6">
        <v>612210736</v>
      </c>
      <c r="M115" s="6">
        <v>0</v>
      </c>
      <c r="N115" s="6">
        <v>612210736</v>
      </c>
      <c r="O115" s="5">
        <v>90</v>
      </c>
    </row>
    <row r="116" spans="1:15" x14ac:dyDescent="0.25">
      <c r="A116" s="4" t="s">
        <v>2624</v>
      </c>
      <c r="B116" s="4" t="s">
        <v>260</v>
      </c>
      <c r="C116" s="7" t="s">
        <v>259</v>
      </c>
      <c r="D116" s="7" t="s">
        <v>258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5">
        <v>0</v>
      </c>
    </row>
    <row r="117" spans="1:15" x14ac:dyDescent="0.25">
      <c r="A117" s="4" t="s">
        <v>2624</v>
      </c>
      <c r="B117" s="4" t="s">
        <v>257</v>
      </c>
      <c r="C117" s="7" t="s">
        <v>256</v>
      </c>
      <c r="D117" s="7" t="s">
        <v>255</v>
      </c>
      <c r="E117" s="6">
        <v>597138000</v>
      </c>
      <c r="F117" s="6">
        <v>0</v>
      </c>
      <c r="G117" s="6">
        <v>0</v>
      </c>
      <c r="H117" s="6">
        <v>597138000</v>
      </c>
      <c r="I117" s="6">
        <v>0</v>
      </c>
      <c r="J117" s="6">
        <v>597138000</v>
      </c>
      <c r="K117" s="6">
        <v>9381878</v>
      </c>
      <c r="L117" s="6">
        <v>30756010</v>
      </c>
      <c r="M117" s="6">
        <v>9381878</v>
      </c>
      <c r="N117" s="6">
        <v>30756010</v>
      </c>
      <c r="O117" s="5">
        <v>5</v>
      </c>
    </row>
    <row r="118" spans="1:15" x14ac:dyDescent="0.25">
      <c r="A118" s="4" t="s">
        <v>2624</v>
      </c>
      <c r="B118" s="4" t="s">
        <v>254</v>
      </c>
      <c r="C118" s="7" t="s">
        <v>253</v>
      </c>
      <c r="D118" s="7" t="s">
        <v>252</v>
      </c>
      <c r="E118" s="6">
        <v>362995000</v>
      </c>
      <c r="F118" s="6">
        <v>0</v>
      </c>
      <c r="G118" s="6">
        <v>0</v>
      </c>
      <c r="H118" s="6">
        <v>362995000</v>
      </c>
      <c r="I118" s="6">
        <v>0</v>
      </c>
      <c r="J118" s="6">
        <v>362995000</v>
      </c>
      <c r="K118" s="6">
        <v>20948220</v>
      </c>
      <c r="L118" s="6">
        <v>197158793</v>
      </c>
      <c r="M118" s="6">
        <v>20948220</v>
      </c>
      <c r="N118" s="6">
        <v>197158793</v>
      </c>
      <c r="O118" s="5">
        <v>54</v>
      </c>
    </row>
    <row r="119" spans="1:15" x14ac:dyDescent="0.25">
      <c r="A119" s="4" t="s">
        <v>2624</v>
      </c>
      <c r="B119" s="4" t="s">
        <v>251</v>
      </c>
      <c r="C119" s="7" t="s">
        <v>250</v>
      </c>
      <c r="D119" s="7" t="s">
        <v>249</v>
      </c>
      <c r="E119" s="6">
        <v>783710000</v>
      </c>
      <c r="F119" s="6">
        <v>0</v>
      </c>
      <c r="G119" s="6">
        <v>0</v>
      </c>
      <c r="H119" s="6">
        <v>783710000</v>
      </c>
      <c r="I119" s="6">
        <v>0</v>
      </c>
      <c r="J119" s="6">
        <v>783710000</v>
      </c>
      <c r="K119" s="6">
        <v>64608115</v>
      </c>
      <c r="L119" s="6">
        <v>568530404</v>
      </c>
      <c r="M119" s="6">
        <v>64608115</v>
      </c>
      <c r="N119" s="6">
        <v>568530404</v>
      </c>
      <c r="O119" s="5">
        <v>73</v>
      </c>
    </row>
    <row r="120" spans="1:15" x14ac:dyDescent="0.25">
      <c r="A120" s="4" t="s">
        <v>2624</v>
      </c>
      <c r="B120" s="4" t="s">
        <v>248</v>
      </c>
      <c r="C120" s="7" t="s">
        <v>247</v>
      </c>
      <c r="D120" s="7" t="s">
        <v>246</v>
      </c>
      <c r="E120" s="6">
        <v>186239000</v>
      </c>
      <c r="F120" s="6">
        <v>0</v>
      </c>
      <c r="G120" s="6">
        <v>0</v>
      </c>
      <c r="H120" s="6">
        <v>186239000</v>
      </c>
      <c r="I120" s="6">
        <v>0</v>
      </c>
      <c r="J120" s="6">
        <v>186239000</v>
      </c>
      <c r="K120" s="6">
        <v>14750921</v>
      </c>
      <c r="L120" s="6">
        <v>132682284</v>
      </c>
      <c r="M120" s="6">
        <v>14750921</v>
      </c>
      <c r="N120" s="6">
        <v>132682284</v>
      </c>
      <c r="O120" s="5">
        <v>71</v>
      </c>
    </row>
    <row r="121" spans="1:15" x14ac:dyDescent="0.25">
      <c r="A121" s="4" t="s">
        <v>2624</v>
      </c>
      <c r="B121" s="4" t="s">
        <v>245</v>
      </c>
      <c r="C121" s="7" t="s">
        <v>244</v>
      </c>
      <c r="D121" s="7" t="s">
        <v>243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5">
        <v>0</v>
      </c>
    </row>
    <row r="122" spans="1:15" x14ac:dyDescent="0.25">
      <c r="A122" s="4" t="s">
        <v>2624</v>
      </c>
      <c r="B122" s="4" t="s">
        <v>242</v>
      </c>
      <c r="C122" s="7" t="s">
        <v>241</v>
      </c>
      <c r="D122" s="7" t="s">
        <v>240</v>
      </c>
      <c r="E122" s="6">
        <v>23183000</v>
      </c>
      <c r="F122" s="6">
        <v>0</v>
      </c>
      <c r="G122" s="6">
        <v>0</v>
      </c>
      <c r="H122" s="6">
        <v>23183000</v>
      </c>
      <c r="I122" s="6">
        <v>0</v>
      </c>
      <c r="J122" s="6">
        <v>23183000</v>
      </c>
      <c r="K122" s="6">
        <v>1758844</v>
      </c>
      <c r="L122" s="6">
        <v>15586350</v>
      </c>
      <c r="M122" s="6">
        <v>1758844</v>
      </c>
      <c r="N122" s="6">
        <v>15586350</v>
      </c>
      <c r="O122" s="5">
        <v>67</v>
      </c>
    </row>
    <row r="123" spans="1:15" x14ac:dyDescent="0.25">
      <c r="A123" s="4" t="s">
        <v>2624</v>
      </c>
      <c r="B123" s="4" t="s">
        <v>239</v>
      </c>
      <c r="C123" s="7" t="s">
        <v>238</v>
      </c>
      <c r="D123" s="7" t="s">
        <v>237</v>
      </c>
      <c r="E123" s="6">
        <v>397000</v>
      </c>
      <c r="F123" s="6">
        <v>0</v>
      </c>
      <c r="G123" s="6">
        <v>0</v>
      </c>
      <c r="H123" s="6">
        <v>397000</v>
      </c>
      <c r="I123" s="6">
        <v>0</v>
      </c>
      <c r="J123" s="6">
        <v>397000</v>
      </c>
      <c r="K123" s="6">
        <v>6000</v>
      </c>
      <c r="L123" s="6">
        <v>54000</v>
      </c>
      <c r="M123" s="6">
        <v>6000</v>
      </c>
      <c r="N123" s="6">
        <v>54000</v>
      </c>
      <c r="O123" s="5">
        <v>14</v>
      </c>
    </row>
    <row r="124" spans="1:15" x14ac:dyDescent="0.25">
      <c r="A124" s="4" t="s">
        <v>2624</v>
      </c>
      <c r="B124" s="4" t="s">
        <v>236</v>
      </c>
      <c r="C124" s="7" t="s">
        <v>235</v>
      </c>
      <c r="D124" s="7" t="s">
        <v>234</v>
      </c>
      <c r="E124" s="6">
        <v>0</v>
      </c>
      <c r="F124" s="6">
        <v>0</v>
      </c>
      <c r="G124" s="6">
        <v>68700000</v>
      </c>
      <c r="H124" s="6">
        <v>68700000</v>
      </c>
      <c r="I124" s="6">
        <v>0</v>
      </c>
      <c r="J124" s="6">
        <v>68700000</v>
      </c>
      <c r="K124" s="6">
        <v>8562626</v>
      </c>
      <c r="L124" s="6">
        <v>61297420</v>
      </c>
      <c r="M124" s="6">
        <v>8562626</v>
      </c>
      <c r="N124" s="6">
        <v>61297420</v>
      </c>
      <c r="O124" s="5">
        <v>89</v>
      </c>
    </row>
    <row r="125" spans="1:15" x14ac:dyDescent="0.25">
      <c r="A125" s="4" t="s">
        <v>2624</v>
      </c>
      <c r="B125" s="4" t="s">
        <v>233</v>
      </c>
      <c r="C125" s="7" t="s">
        <v>232</v>
      </c>
      <c r="D125" s="7" t="s">
        <v>231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5">
        <v>0</v>
      </c>
    </row>
    <row r="126" spans="1:15" x14ac:dyDescent="0.25">
      <c r="A126" s="4" t="s">
        <v>2624</v>
      </c>
      <c r="B126" s="4" t="s">
        <v>230</v>
      </c>
      <c r="C126" s="7" t="s">
        <v>229</v>
      </c>
      <c r="D126" s="7" t="s">
        <v>228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</row>
    <row r="127" spans="1:15" x14ac:dyDescent="0.25">
      <c r="A127" s="4" t="s">
        <v>2624</v>
      </c>
      <c r="B127" s="4" t="s">
        <v>227</v>
      </c>
      <c r="C127" s="7" t="s">
        <v>226</v>
      </c>
      <c r="D127" s="7" t="s">
        <v>225</v>
      </c>
      <c r="E127" s="6">
        <v>46000000</v>
      </c>
      <c r="F127" s="6">
        <v>0</v>
      </c>
      <c r="G127" s="6">
        <v>0</v>
      </c>
      <c r="H127" s="6">
        <v>46000000</v>
      </c>
      <c r="I127" s="6">
        <v>0</v>
      </c>
      <c r="J127" s="6">
        <v>46000000</v>
      </c>
      <c r="K127" s="6">
        <v>0</v>
      </c>
      <c r="L127" s="6">
        <v>20770836</v>
      </c>
      <c r="M127" s="6">
        <v>0</v>
      </c>
      <c r="N127" s="6">
        <v>20770836</v>
      </c>
      <c r="O127" s="5">
        <v>45</v>
      </c>
    </row>
    <row r="128" spans="1:15" x14ac:dyDescent="0.25">
      <c r="A128" s="4" t="s">
        <v>2624</v>
      </c>
      <c r="B128" s="4" t="s">
        <v>224</v>
      </c>
      <c r="C128" s="7" t="s">
        <v>223</v>
      </c>
      <c r="D128" s="7" t="s">
        <v>222</v>
      </c>
      <c r="E128" s="6">
        <v>10000000</v>
      </c>
      <c r="F128" s="6">
        <v>0</v>
      </c>
      <c r="G128" s="6">
        <v>0</v>
      </c>
      <c r="H128" s="6">
        <v>10000000</v>
      </c>
      <c r="I128" s="6">
        <v>0</v>
      </c>
      <c r="J128" s="6">
        <v>10000000</v>
      </c>
      <c r="K128" s="6">
        <v>0</v>
      </c>
      <c r="L128" s="6">
        <v>2302851</v>
      </c>
      <c r="M128" s="6">
        <v>0</v>
      </c>
      <c r="N128" s="6">
        <v>2302851</v>
      </c>
      <c r="O128" s="5">
        <v>23</v>
      </c>
    </row>
    <row r="129" spans="1:15" x14ac:dyDescent="0.25">
      <c r="A129" s="4" t="s">
        <v>2624</v>
      </c>
      <c r="B129" s="4" t="s">
        <v>221</v>
      </c>
      <c r="C129" s="7" t="s">
        <v>220</v>
      </c>
      <c r="D129" s="7" t="s">
        <v>219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</row>
    <row r="130" spans="1:15" x14ac:dyDescent="0.25">
      <c r="A130" s="4" t="s">
        <v>2624</v>
      </c>
      <c r="B130" s="4" t="s">
        <v>218</v>
      </c>
      <c r="C130" s="7" t="s">
        <v>217</v>
      </c>
      <c r="D130" s="7" t="s">
        <v>216</v>
      </c>
      <c r="E130" s="6">
        <v>36000000</v>
      </c>
      <c r="F130" s="6">
        <v>0</v>
      </c>
      <c r="G130" s="6">
        <v>0</v>
      </c>
      <c r="H130" s="6">
        <v>36000000</v>
      </c>
      <c r="I130" s="6">
        <v>0</v>
      </c>
      <c r="J130" s="6">
        <v>36000000</v>
      </c>
      <c r="K130" s="6">
        <v>0</v>
      </c>
      <c r="L130" s="6">
        <v>18467985</v>
      </c>
      <c r="M130" s="6">
        <v>0</v>
      </c>
      <c r="N130" s="6">
        <v>18467985</v>
      </c>
      <c r="O130" s="5">
        <v>51</v>
      </c>
    </row>
    <row r="131" spans="1:15" x14ac:dyDescent="0.25">
      <c r="A131" s="4" t="s">
        <v>2624</v>
      </c>
      <c r="B131" s="4" t="s">
        <v>215</v>
      </c>
      <c r="C131" s="7" t="s">
        <v>214</v>
      </c>
      <c r="D131" s="7" t="s">
        <v>213</v>
      </c>
      <c r="E131" s="6">
        <v>25501000</v>
      </c>
      <c r="F131" s="6">
        <v>0</v>
      </c>
      <c r="G131" s="6">
        <v>0</v>
      </c>
      <c r="H131" s="6">
        <v>25501000</v>
      </c>
      <c r="I131" s="6">
        <v>0</v>
      </c>
      <c r="J131" s="6">
        <v>25501000</v>
      </c>
      <c r="K131" s="6">
        <v>1532100</v>
      </c>
      <c r="L131" s="6">
        <v>14957939</v>
      </c>
      <c r="M131" s="6">
        <v>1532100</v>
      </c>
      <c r="N131" s="6">
        <v>14957939</v>
      </c>
      <c r="O131" s="5">
        <v>59</v>
      </c>
    </row>
    <row r="132" spans="1:15" x14ac:dyDescent="0.25">
      <c r="A132" s="4" t="s">
        <v>2624</v>
      </c>
      <c r="B132" s="4" t="s">
        <v>212</v>
      </c>
      <c r="C132" s="7" t="s">
        <v>211</v>
      </c>
      <c r="D132" s="7" t="s">
        <v>210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5">
        <v>0</v>
      </c>
    </row>
    <row r="133" spans="1:15" x14ac:dyDescent="0.25">
      <c r="A133" s="4" t="s">
        <v>2624</v>
      </c>
      <c r="B133" s="4" t="s">
        <v>209</v>
      </c>
      <c r="C133" s="7" t="s">
        <v>208</v>
      </c>
      <c r="D133" s="7" t="s">
        <v>207</v>
      </c>
      <c r="E133" s="6">
        <v>129416000</v>
      </c>
      <c r="F133" s="6">
        <v>0</v>
      </c>
      <c r="G133" s="6">
        <v>0</v>
      </c>
      <c r="H133" s="6">
        <v>129416000</v>
      </c>
      <c r="I133" s="6">
        <v>0</v>
      </c>
      <c r="J133" s="6">
        <v>129416000</v>
      </c>
      <c r="K133" s="6">
        <v>541168</v>
      </c>
      <c r="L133" s="6">
        <v>92625821</v>
      </c>
      <c r="M133" s="6">
        <v>541168</v>
      </c>
      <c r="N133" s="6">
        <v>92625821</v>
      </c>
      <c r="O133" s="5">
        <v>72</v>
      </c>
    </row>
    <row r="134" spans="1:15" x14ac:dyDescent="0.25">
      <c r="A134" s="4" t="s">
        <v>2624</v>
      </c>
      <c r="B134" s="4" t="s">
        <v>206</v>
      </c>
      <c r="C134" s="7" t="s">
        <v>205</v>
      </c>
      <c r="D134" s="7" t="s">
        <v>204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</row>
    <row r="135" spans="1:15" x14ac:dyDescent="0.25">
      <c r="A135" s="4" t="s">
        <v>2624</v>
      </c>
      <c r="B135" s="4" t="s">
        <v>203</v>
      </c>
      <c r="C135" s="7" t="s">
        <v>202</v>
      </c>
      <c r="D135" s="7" t="s">
        <v>201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5">
        <v>0</v>
      </c>
    </row>
    <row r="136" spans="1:15" x14ac:dyDescent="0.25">
      <c r="A136" s="4" t="s">
        <v>2624</v>
      </c>
      <c r="B136" s="4" t="s">
        <v>200</v>
      </c>
      <c r="C136" s="7" t="s">
        <v>199</v>
      </c>
      <c r="D136" s="7" t="s">
        <v>198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</row>
    <row r="137" spans="1:15" x14ac:dyDescent="0.25">
      <c r="A137" s="4" t="s">
        <v>2624</v>
      </c>
      <c r="B137" s="4" t="s">
        <v>197</v>
      </c>
      <c r="C137" s="7" t="s">
        <v>196</v>
      </c>
      <c r="D137" s="7" t="s">
        <v>195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5">
        <v>0</v>
      </c>
    </row>
    <row r="138" spans="1:15" x14ac:dyDescent="0.25">
      <c r="A138" s="4" t="s">
        <v>2624</v>
      </c>
      <c r="B138" s="4" t="s">
        <v>194</v>
      </c>
      <c r="C138" s="7" t="s">
        <v>193</v>
      </c>
      <c r="D138" s="7" t="s">
        <v>192</v>
      </c>
      <c r="E138" s="6">
        <v>3120573000</v>
      </c>
      <c r="F138" s="6">
        <v>0</v>
      </c>
      <c r="G138" s="6">
        <v>0</v>
      </c>
      <c r="H138" s="6">
        <v>3120573000</v>
      </c>
      <c r="I138" s="6">
        <v>0</v>
      </c>
      <c r="J138" s="6">
        <v>3120573000</v>
      </c>
      <c r="K138" s="6">
        <v>215789404</v>
      </c>
      <c r="L138" s="6">
        <v>2109584210</v>
      </c>
      <c r="M138" s="6">
        <v>215789404</v>
      </c>
      <c r="N138" s="6">
        <v>2109584210</v>
      </c>
      <c r="O138" s="5">
        <v>68</v>
      </c>
    </row>
    <row r="139" spans="1:15" x14ac:dyDescent="0.25">
      <c r="A139" s="4" t="s">
        <v>2624</v>
      </c>
      <c r="B139" s="4" t="s">
        <v>191</v>
      </c>
      <c r="C139" s="7" t="s">
        <v>190</v>
      </c>
      <c r="D139" s="7" t="s">
        <v>189</v>
      </c>
      <c r="E139" s="6">
        <v>2100321000</v>
      </c>
      <c r="F139" s="6">
        <v>0</v>
      </c>
      <c r="G139" s="6">
        <v>0</v>
      </c>
      <c r="H139" s="6">
        <v>2100321000</v>
      </c>
      <c r="I139" s="6">
        <v>0</v>
      </c>
      <c r="J139" s="6">
        <v>2100321000</v>
      </c>
      <c r="K139" s="6">
        <v>147060255</v>
      </c>
      <c r="L139" s="6">
        <v>1433695395</v>
      </c>
      <c r="M139" s="6">
        <v>147060255</v>
      </c>
      <c r="N139" s="6">
        <v>1433695395</v>
      </c>
      <c r="O139" s="5">
        <v>68</v>
      </c>
    </row>
    <row r="140" spans="1:15" x14ac:dyDescent="0.25">
      <c r="A140" s="4" t="s">
        <v>2624</v>
      </c>
      <c r="B140" s="4" t="s">
        <v>188</v>
      </c>
      <c r="C140" s="7" t="s">
        <v>187</v>
      </c>
      <c r="D140" s="7" t="s">
        <v>655</v>
      </c>
      <c r="E140" s="6">
        <v>613071000</v>
      </c>
      <c r="F140" s="6">
        <v>0</v>
      </c>
      <c r="G140" s="6">
        <v>0</v>
      </c>
      <c r="H140" s="6">
        <v>613071000</v>
      </c>
      <c r="I140" s="6">
        <v>0</v>
      </c>
      <c r="J140" s="6">
        <v>613071000</v>
      </c>
      <c r="K140" s="6">
        <v>43334432</v>
      </c>
      <c r="L140" s="6">
        <v>465072276</v>
      </c>
      <c r="M140" s="6">
        <v>43334432</v>
      </c>
      <c r="N140" s="6">
        <v>465072276</v>
      </c>
      <c r="O140" s="5">
        <v>76</v>
      </c>
    </row>
    <row r="141" spans="1:15" x14ac:dyDescent="0.25">
      <c r="A141" s="4" t="s">
        <v>2624</v>
      </c>
      <c r="B141" s="4" t="s">
        <v>185</v>
      </c>
      <c r="C141" s="7" t="s">
        <v>184</v>
      </c>
      <c r="D141" s="7" t="s">
        <v>183</v>
      </c>
      <c r="E141" s="6">
        <v>436955000</v>
      </c>
      <c r="F141" s="6">
        <v>0</v>
      </c>
      <c r="G141" s="6">
        <v>0</v>
      </c>
      <c r="H141" s="6">
        <v>436955000</v>
      </c>
      <c r="I141" s="6">
        <v>0</v>
      </c>
      <c r="J141" s="6">
        <v>436955000</v>
      </c>
      <c r="K141" s="6">
        <v>27762403</v>
      </c>
      <c r="L141" s="6">
        <v>257796039</v>
      </c>
      <c r="M141" s="6">
        <v>27762403</v>
      </c>
      <c r="N141" s="6">
        <v>257796039</v>
      </c>
      <c r="O141" s="5">
        <v>59</v>
      </c>
    </row>
    <row r="142" spans="1:15" x14ac:dyDescent="0.25">
      <c r="A142" s="4" t="s">
        <v>2624</v>
      </c>
      <c r="B142" s="4" t="s">
        <v>182</v>
      </c>
      <c r="C142" s="7" t="s">
        <v>181</v>
      </c>
      <c r="D142" s="7" t="s">
        <v>180</v>
      </c>
      <c r="E142" s="6">
        <v>543560000</v>
      </c>
      <c r="F142" s="6">
        <v>0</v>
      </c>
      <c r="G142" s="6">
        <v>0</v>
      </c>
      <c r="H142" s="6">
        <v>543560000</v>
      </c>
      <c r="I142" s="6">
        <v>0</v>
      </c>
      <c r="J142" s="6">
        <v>543560000</v>
      </c>
      <c r="K142" s="6">
        <v>40992874</v>
      </c>
      <c r="L142" s="6">
        <v>367960323</v>
      </c>
      <c r="M142" s="6">
        <v>40992874</v>
      </c>
      <c r="N142" s="6">
        <v>367960323</v>
      </c>
      <c r="O142" s="5">
        <v>68</v>
      </c>
    </row>
    <row r="143" spans="1:15" x14ac:dyDescent="0.25">
      <c r="A143" s="4" t="s">
        <v>2624</v>
      </c>
      <c r="B143" s="4" t="s">
        <v>179</v>
      </c>
      <c r="C143" s="7" t="s">
        <v>178</v>
      </c>
      <c r="D143" s="7" t="s">
        <v>177</v>
      </c>
      <c r="E143" s="6">
        <v>183005000</v>
      </c>
      <c r="F143" s="6">
        <v>0</v>
      </c>
      <c r="G143" s="6">
        <v>0</v>
      </c>
      <c r="H143" s="6">
        <v>183005000</v>
      </c>
      <c r="I143" s="6">
        <v>0</v>
      </c>
      <c r="J143" s="6">
        <v>183005000</v>
      </c>
      <c r="K143" s="6">
        <v>13725100</v>
      </c>
      <c r="L143" s="6">
        <v>126086222</v>
      </c>
      <c r="M143" s="6">
        <v>13725100</v>
      </c>
      <c r="N143" s="6">
        <v>126086222</v>
      </c>
      <c r="O143" s="5">
        <v>69</v>
      </c>
    </row>
    <row r="144" spans="1:15" x14ac:dyDescent="0.25">
      <c r="A144" s="4" t="s">
        <v>2624</v>
      </c>
      <c r="B144" s="4" t="s">
        <v>176</v>
      </c>
      <c r="C144" s="7" t="s">
        <v>175</v>
      </c>
      <c r="D144" s="7" t="s">
        <v>174</v>
      </c>
      <c r="E144" s="6">
        <v>323730000</v>
      </c>
      <c r="F144" s="6">
        <v>0</v>
      </c>
      <c r="G144" s="6">
        <v>0</v>
      </c>
      <c r="H144" s="6">
        <v>323730000</v>
      </c>
      <c r="I144" s="6">
        <v>0</v>
      </c>
      <c r="J144" s="6">
        <v>323730000</v>
      </c>
      <c r="K144" s="6">
        <v>21245446</v>
      </c>
      <c r="L144" s="6">
        <v>216780535</v>
      </c>
      <c r="M144" s="6">
        <v>21245446</v>
      </c>
      <c r="N144" s="6">
        <v>216780535</v>
      </c>
      <c r="O144" s="5">
        <v>67</v>
      </c>
    </row>
    <row r="145" spans="1:15" x14ac:dyDescent="0.25">
      <c r="A145" s="4" t="s">
        <v>2624</v>
      </c>
      <c r="B145" s="4" t="s">
        <v>173</v>
      </c>
      <c r="C145" s="7" t="s">
        <v>172</v>
      </c>
      <c r="D145" s="7" t="s">
        <v>171</v>
      </c>
      <c r="E145" s="6">
        <v>1020252000</v>
      </c>
      <c r="F145" s="6">
        <v>0</v>
      </c>
      <c r="G145" s="6">
        <v>0</v>
      </c>
      <c r="H145" s="6">
        <v>1020252000</v>
      </c>
      <c r="I145" s="6">
        <v>0</v>
      </c>
      <c r="J145" s="6">
        <v>1020252000</v>
      </c>
      <c r="K145" s="6">
        <v>68729149</v>
      </c>
      <c r="L145" s="6">
        <v>675888815</v>
      </c>
      <c r="M145" s="6">
        <v>68729149</v>
      </c>
      <c r="N145" s="6">
        <v>675888815</v>
      </c>
      <c r="O145" s="5">
        <v>66</v>
      </c>
    </row>
    <row r="146" spans="1:15" x14ac:dyDescent="0.25">
      <c r="A146" s="4" t="s">
        <v>2624</v>
      </c>
      <c r="B146" s="4" t="s">
        <v>170</v>
      </c>
      <c r="C146" s="7" t="s">
        <v>169</v>
      </c>
      <c r="D146" s="7" t="s">
        <v>647</v>
      </c>
      <c r="E146" s="6">
        <v>177040000</v>
      </c>
      <c r="F146" s="6">
        <v>0</v>
      </c>
      <c r="G146" s="6">
        <v>0</v>
      </c>
      <c r="H146" s="6">
        <v>177040000</v>
      </c>
      <c r="I146" s="6">
        <v>0</v>
      </c>
      <c r="J146" s="6">
        <v>177040000</v>
      </c>
      <c r="K146" s="6">
        <v>7696199</v>
      </c>
      <c r="L146" s="6">
        <v>87144006</v>
      </c>
      <c r="M146" s="6">
        <v>7696199</v>
      </c>
      <c r="N146" s="6">
        <v>87144006</v>
      </c>
      <c r="O146" s="5">
        <v>49</v>
      </c>
    </row>
    <row r="147" spans="1:15" x14ac:dyDescent="0.25">
      <c r="A147" s="4" t="s">
        <v>2624</v>
      </c>
      <c r="B147" s="4" t="s">
        <v>167</v>
      </c>
      <c r="C147" s="7" t="s">
        <v>166</v>
      </c>
      <c r="D147" s="7" t="s">
        <v>165</v>
      </c>
      <c r="E147" s="6">
        <v>393717000</v>
      </c>
      <c r="F147" s="6">
        <v>0</v>
      </c>
      <c r="G147" s="6">
        <v>0</v>
      </c>
      <c r="H147" s="6">
        <v>393717000</v>
      </c>
      <c r="I147" s="6">
        <v>0</v>
      </c>
      <c r="J147" s="6">
        <v>393717000</v>
      </c>
      <c r="K147" s="6">
        <v>32128169</v>
      </c>
      <c r="L147" s="6">
        <v>292982175</v>
      </c>
      <c r="M147" s="6">
        <v>32128169</v>
      </c>
      <c r="N147" s="6">
        <v>292982175</v>
      </c>
      <c r="O147" s="5">
        <v>74</v>
      </c>
    </row>
    <row r="148" spans="1:15" x14ac:dyDescent="0.25">
      <c r="A148" s="4" t="s">
        <v>2624</v>
      </c>
      <c r="B148" s="4" t="s">
        <v>164</v>
      </c>
      <c r="C148" s="7" t="s">
        <v>163</v>
      </c>
      <c r="D148" s="7" t="s">
        <v>644</v>
      </c>
      <c r="E148" s="6">
        <v>44833000</v>
      </c>
      <c r="F148" s="6">
        <v>0</v>
      </c>
      <c r="G148" s="6">
        <v>0</v>
      </c>
      <c r="H148" s="6">
        <v>44833000</v>
      </c>
      <c r="I148" s="6">
        <v>0</v>
      </c>
      <c r="J148" s="6">
        <v>44833000</v>
      </c>
      <c r="K148" s="6">
        <v>2349098</v>
      </c>
      <c r="L148" s="6">
        <v>24802012</v>
      </c>
      <c r="M148" s="6">
        <v>2349098</v>
      </c>
      <c r="N148" s="6">
        <v>24802012</v>
      </c>
      <c r="O148" s="5">
        <v>55</v>
      </c>
    </row>
    <row r="149" spans="1:15" x14ac:dyDescent="0.25">
      <c r="A149" s="4" t="s">
        <v>2624</v>
      </c>
      <c r="B149" s="4" t="s">
        <v>161</v>
      </c>
      <c r="C149" s="7" t="s">
        <v>160</v>
      </c>
      <c r="D149" s="7" t="s">
        <v>159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</row>
    <row r="150" spans="1:15" x14ac:dyDescent="0.25">
      <c r="A150" s="4" t="s">
        <v>2624</v>
      </c>
      <c r="B150" s="4" t="s">
        <v>158</v>
      </c>
      <c r="C150" s="7" t="s">
        <v>157</v>
      </c>
      <c r="D150" s="7" t="s">
        <v>156</v>
      </c>
      <c r="E150" s="6">
        <v>242797000</v>
      </c>
      <c r="F150" s="6">
        <v>0</v>
      </c>
      <c r="G150" s="6">
        <v>0</v>
      </c>
      <c r="H150" s="6">
        <v>242797000</v>
      </c>
      <c r="I150" s="6">
        <v>0</v>
      </c>
      <c r="J150" s="6">
        <v>242797000</v>
      </c>
      <c r="K150" s="6">
        <v>15933410</v>
      </c>
      <c r="L150" s="6">
        <v>162576706</v>
      </c>
      <c r="M150" s="6">
        <v>15933410</v>
      </c>
      <c r="N150" s="6">
        <v>162576706</v>
      </c>
      <c r="O150" s="5">
        <v>67</v>
      </c>
    </row>
    <row r="151" spans="1:15" x14ac:dyDescent="0.25">
      <c r="A151" s="4" t="s">
        <v>2624</v>
      </c>
      <c r="B151" s="4" t="s">
        <v>155</v>
      </c>
      <c r="C151" s="7" t="s">
        <v>154</v>
      </c>
      <c r="D151" s="7" t="s">
        <v>153</v>
      </c>
      <c r="E151" s="6">
        <v>161865000</v>
      </c>
      <c r="F151" s="6">
        <v>0</v>
      </c>
      <c r="G151" s="6">
        <v>0</v>
      </c>
      <c r="H151" s="6">
        <v>161865000</v>
      </c>
      <c r="I151" s="6">
        <v>0</v>
      </c>
      <c r="J151" s="6">
        <v>161865000</v>
      </c>
      <c r="K151" s="6">
        <v>10622273</v>
      </c>
      <c r="L151" s="6">
        <v>108383916</v>
      </c>
      <c r="M151" s="6">
        <v>10622273</v>
      </c>
      <c r="N151" s="6">
        <v>108383916</v>
      </c>
      <c r="O151" s="5">
        <v>67</v>
      </c>
    </row>
    <row r="152" spans="1:15" x14ac:dyDescent="0.25">
      <c r="A152" s="4" t="s">
        <v>2624</v>
      </c>
      <c r="B152" s="4" t="s">
        <v>152</v>
      </c>
      <c r="C152" s="7" t="s">
        <v>151</v>
      </c>
      <c r="D152" s="7" t="s">
        <v>150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</row>
    <row r="153" spans="1:15" x14ac:dyDescent="0.25">
      <c r="A153" s="4" t="s">
        <v>2624</v>
      </c>
      <c r="B153" s="4" t="s">
        <v>149</v>
      </c>
      <c r="C153" s="7" t="s">
        <v>148</v>
      </c>
      <c r="D153" s="7" t="s">
        <v>147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</row>
    <row r="154" spans="1:15" x14ac:dyDescent="0.25">
      <c r="A154" s="4" t="s">
        <v>2624</v>
      </c>
      <c r="B154" s="4" t="s">
        <v>146</v>
      </c>
      <c r="C154" s="7" t="s">
        <v>145</v>
      </c>
      <c r="D154" s="7" t="s">
        <v>144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5">
        <v>0</v>
      </c>
    </row>
    <row r="155" spans="1:15" x14ac:dyDescent="0.25">
      <c r="A155" s="4" t="s">
        <v>2624</v>
      </c>
      <c r="B155" s="4" t="s">
        <v>143</v>
      </c>
      <c r="C155" s="7" t="s">
        <v>142</v>
      </c>
      <c r="D155" s="7" t="s">
        <v>141</v>
      </c>
      <c r="E155" s="6">
        <v>2545991000</v>
      </c>
      <c r="F155" s="6">
        <v>10000000</v>
      </c>
      <c r="G155" s="6">
        <v>1040000000</v>
      </c>
      <c r="H155" s="6">
        <v>3585991000</v>
      </c>
      <c r="I155" s="6">
        <v>0</v>
      </c>
      <c r="J155" s="6">
        <v>3585991000</v>
      </c>
      <c r="K155" s="6">
        <v>16397760</v>
      </c>
      <c r="L155" s="6">
        <v>2190748112</v>
      </c>
      <c r="M155" s="6">
        <v>224097831</v>
      </c>
      <c r="N155" s="6">
        <v>820820845</v>
      </c>
      <c r="O155" s="5">
        <v>23</v>
      </c>
    </row>
    <row r="156" spans="1:15" x14ac:dyDescent="0.25">
      <c r="A156" s="4" t="s">
        <v>2624</v>
      </c>
      <c r="B156" s="4" t="s">
        <v>140</v>
      </c>
      <c r="C156" s="7" t="s">
        <v>139</v>
      </c>
      <c r="D156" s="7" t="s">
        <v>634</v>
      </c>
      <c r="E156" s="6">
        <v>2545991000</v>
      </c>
      <c r="F156" s="6">
        <v>10000000</v>
      </c>
      <c r="G156" s="6">
        <v>1040000000</v>
      </c>
      <c r="H156" s="6">
        <v>3585991000</v>
      </c>
      <c r="I156" s="6">
        <v>0</v>
      </c>
      <c r="J156" s="6">
        <v>3585991000</v>
      </c>
      <c r="K156" s="6">
        <v>16397760</v>
      </c>
      <c r="L156" s="6">
        <v>2190748112</v>
      </c>
      <c r="M156" s="6">
        <v>224097831</v>
      </c>
      <c r="N156" s="6">
        <v>820820845</v>
      </c>
      <c r="O156" s="5">
        <v>23</v>
      </c>
    </row>
    <row r="157" spans="1:15" x14ac:dyDescent="0.25">
      <c r="A157" s="4" t="s">
        <v>2624</v>
      </c>
      <c r="B157" s="4" t="s">
        <v>137</v>
      </c>
      <c r="C157" s="7" t="s">
        <v>136</v>
      </c>
      <c r="D157" s="7" t="s">
        <v>135</v>
      </c>
      <c r="E157" s="6">
        <v>1000000000</v>
      </c>
      <c r="F157" s="6">
        <v>0</v>
      </c>
      <c r="G157" s="6">
        <v>250000000</v>
      </c>
      <c r="H157" s="6">
        <v>1250000000</v>
      </c>
      <c r="I157" s="6">
        <v>0</v>
      </c>
      <c r="J157" s="6">
        <v>1250000000</v>
      </c>
      <c r="K157" s="6">
        <v>0</v>
      </c>
      <c r="L157" s="6">
        <v>824730564</v>
      </c>
      <c r="M157" s="6">
        <v>62837277</v>
      </c>
      <c r="N157" s="6">
        <v>312344649</v>
      </c>
      <c r="O157" s="5">
        <v>25</v>
      </c>
    </row>
    <row r="158" spans="1:15" x14ac:dyDescent="0.25">
      <c r="A158" s="4" t="s">
        <v>2624</v>
      </c>
      <c r="B158" s="4" t="s">
        <v>134</v>
      </c>
      <c r="C158" s="7" t="s">
        <v>133</v>
      </c>
      <c r="D158" s="7" t="s">
        <v>631</v>
      </c>
      <c r="E158" s="6">
        <v>1500991000</v>
      </c>
      <c r="F158" s="6">
        <v>0</v>
      </c>
      <c r="G158" s="6">
        <v>780000000</v>
      </c>
      <c r="H158" s="6">
        <v>2280991000</v>
      </c>
      <c r="I158" s="6">
        <v>0</v>
      </c>
      <c r="J158" s="6">
        <v>2280991000</v>
      </c>
      <c r="K158" s="6">
        <v>16397760</v>
      </c>
      <c r="L158" s="6">
        <v>1342357548</v>
      </c>
      <c r="M158" s="6">
        <v>157474554</v>
      </c>
      <c r="N158" s="6">
        <v>495271698</v>
      </c>
      <c r="O158" s="5">
        <v>22</v>
      </c>
    </row>
    <row r="159" spans="1:15" x14ac:dyDescent="0.25">
      <c r="A159" s="4" t="s">
        <v>2624</v>
      </c>
      <c r="B159" s="4" t="s">
        <v>131</v>
      </c>
      <c r="C159" s="7" t="s">
        <v>130</v>
      </c>
      <c r="D159" s="7" t="s">
        <v>129</v>
      </c>
      <c r="E159" s="6">
        <v>10000000</v>
      </c>
      <c r="F159" s="6">
        <v>10000000</v>
      </c>
      <c r="G159" s="6">
        <v>10000000</v>
      </c>
      <c r="H159" s="6">
        <v>20000000</v>
      </c>
      <c r="I159" s="6">
        <v>0</v>
      </c>
      <c r="J159" s="6">
        <v>20000000</v>
      </c>
      <c r="K159" s="6">
        <v>0</v>
      </c>
      <c r="L159" s="6">
        <v>9936000</v>
      </c>
      <c r="M159" s="6">
        <v>3786000</v>
      </c>
      <c r="N159" s="6">
        <v>9936000</v>
      </c>
      <c r="O159" s="5">
        <v>50</v>
      </c>
    </row>
    <row r="160" spans="1:15" x14ac:dyDescent="0.25">
      <c r="A160" s="4" t="s">
        <v>2624</v>
      </c>
      <c r="B160" s="4" t="s">
        <v>128</v>
      </c>
      <c r="C160" s="7" t="s">
        <v>127</v>
      </c>
      <c r="D160" s="7" t="s">
        <v>126</v>
      </c>
      <c r="E160" s="6">
        <v>35000000</v>
      </c>
      <c r="F160" s="6">
        <v>0</v>
      </c>
      <c r="G160" s="6">
        <v>0</v>
      </c>
      <c r="H160" s="6">
        <v>35000000</v>
      </c>
      <c r="I160" s="6">
        <v>0</v>
      </c>
      <c r="J160" s="6">
        <v>35000000</v>
      </c>
      <c r="K160" s="6">
        <v>0</v>
      </c>
      <c r="L160" s="6">
        <v>13724000</v>
      </c>
      <c r="M160" s="6">
        <v>0</v>
      </c>
      <c r="N160" s="6">
        <v>3268498</v>
      </c>
      <c r="O160" s="5">
        <v>9</v>
      </c>
    </row>
    <row r="161" spans="1:15" x14ac:dyDescent="0.25">
      <c r="A161" s="4" t="s">
        <v>2624</v>
      </c>
      <c r="B161" s="4" t="s">
        <v>125</v>
      </c>
      <c r="C161" s="7" t="s">
        <v>124</v>
      </c>
      <c r="D161" s="7" t="s">
        <v>123</v>
      </c>
      <c r="E161" s="6">
        <v>27670350000</v>
      </c>
      <c r="F161" s="6">
        <v>843000000</v>
      </c>
      <c r="G161" s="6">
        <v>6406020112</v>
      </c>
      <c r="H161" s="6">
        <v>34076370112</v>
      </c>
      <c r="I161" s="6">
        <v>0</v>
      </c>
      <c r="J161" s="6">
        <v>34076370112</v>
      </c>
      <c r="K161" s="6">
        <v>1534267864</v>
      </c>
      <c r="L161" s="6">
        <v>29797070552</v>
      </c>
      <c r="M161" s="6">
        <v>3056535824</v>
      </c>
      <c r="N161" s="6">
        <v>21692582377</v>
      </c>
      <c r="O161" s="5">
        <v>64</v>
      </c>
    </row>
    <row r="162" spans="1:15" x14ac:dyDescent="0.25">
      <c r="A162" s="4" t="s">
        <v>2624</v>
      </c>
      <c r="B162" s="4" t="s">
        <v>122</v>
      </c>
      <c r="C162" s="7" t="s">
        <v>121</v>
      </c>
      <c r="D162" s="7" t="s">
        <v>120</v>
      </c>
      <c r="E162" s="6">
        <v>300000000</v>
      </c>
      <c r="F162" s="6">
        <v>0</v>
      </c>
      <c r="G162" s="6">
        <v>0</v>
      </c>
      <c r="H162" s="6">
        <v>300000000</v>
      </c>
      <c r="I162" s="6">
        <v>0</v>
      </c>
      <c r="J162" s="6">
        <v>300000000</v>
      </c>
      <c r="K162" s="6">
        <v>5220000</v>
      </c>
      <c r="L162" s="6">
        <v>227256652</v>
      </c>
      <c r="M162" s="6">
        <v>21789833</v>
      </c>
      <c r="N162" s="6">
        <v>79677798</v>
      </c>
      <c r="O162" s="5">
        <v>27</v>
      </c>
    </row>
    <row r="163" spans="1:15" x14ac:dyDescent="0.25">
      <c r="A163" s="4" t="s">
        <v>2624</v>
      </c>
      <c r="B163" s="4" t="s">
        <v>119</v>
      </c>
      <c r="C163" s="7" t="s">
        <v>118</v>
      </c>
      <c r="D163" s="7" t="s">
        <v>117</v>
      </c>
      <c r="E163" s="6">
        <v>60000000</v>
      </c>
      <c r="F163" s="6">
        <v>0</v>
      </c>
      <c r="G163" s="6">
        <v>0</v>
      </c>
      <c r="H163" s="6">
        <v>60000000</v>
      </c>
      <c r="I163" s="6">
        <v>0</v>
      </c>
      <c r="J163" s="6">
        <v>60000000</v>
      </c>
      <c r="K163" s="6">
        <v>0</v>
      </c>
      <c r="L163" s="6">
        <v>50000000</v>
      </c>
      <c r="M163" s="6">
        <v>11256304</v>
      </c>
      <c r="N163" s="6">
        <v>36846049</v>
      </c>
      <c r="O163" s="5">
        <v>61</v>
      </c>
    </row>
    <row r="164" spans="1:15" x14ac:dyDescent="0.25">
      <c r="A164" s="4" t="s">
        <v>2624</v>
      </c>
      <c r="B164" s="4" t="s">
        <v>116</v>
      </c>
      <c r="C164" s="7" t="s">
        <v>115</v>
      </c>
      <c r="D164" s="7" t="s">
        <v>114</v>
      </c>
      <c r="E164" s="6">
        <v>320000000</v>
      </c>
      <c r="F164" s="6">
        <v>10000000</v>
      </c>
      <c r="G164" s="6">
        <v>10000000</v>
      </c>
      <c r="H164" s="6">
        <v>330000000</v>
      </c>
      <c r="I164" s="6">
        <v>0</v>
      </c>
      <c r="J164" s="6">
        <v>330000000</v>
      </c>
      <c r="K164" s="6">
        <v>0</v>
      </c>
      <c r="L164" s="6">
        <v>240000000</v>
      </c>
      <c r="M164" s="6">
        <v>50688677</v>
      </c>
      <c r="N164" s="6">
        <v>169052534</v>
      </c>
      <c r="O164" s="5">
        <v>51</v>
      </c>
    </row>
    <row r="165" spans="1:15" x14ac:dyDescent="0.25">
      <c r="A165" s="4" t="s">
        <v>2624</v>
      </c>
      <c r="B165" s="4" t="s">
        <v>113</v>
      </c>
      <c r="C165" s="7" t="s">
        <v>112</v>
      </c>
      <c r="D165" s="7" t="s">
        <v>111</v>
      </c>
      <c r="E165" s="6">
        <v>1000000000</v>
      </c>
      <c r="F165" s="6">
        <v>0</v>
      </c>
      <c r="G165" s="6">
        <v>512020112</v>
      </c>
      <c r="H165" s="6">
        <v>1512020112</v>
      </c>
      <c r="I165" s="6">
        <v>0</v>
      </c>
      <c r="J165" s="6">
        <v>1512020112</v>
      </c>
      <c r="K165" s="6">
        <v>51700000</v>
      </c>
      <c r="L165" s="6">
        <v>478958000</v>
      </c>
      <c r="M165" s="6">
        <v>43483650</v>
      </c>
      <c r="N165" s="6">
        <v>352073920</v>
      </c>
      <c r="O165" s="5">
        <v>23</v>
      </c>
    </row>
    <row r="166" spans="1:15" x14ac:dyDescent="0.25">
      <c r="A166" s="4" t="s">
        <v>2624</v>
      </c>
      <c r="B166" s="4" t="s">
        <v>110</v>
      </c>
      <c r="C166" s="7" t="s">
        <v>109</v>
      </c>
      <c r="D166" s="7" t="s">
        <v>108</v>
      </c>
      <c r="E166" s="6">
        <v>24707851000</v>
      </c>
      <c r="F166" s="6">
        <v>211000000</v>
      </c>
      <c r="G166" s="6">
        <v>5262000000</v>
      </c>
      <c r="H166" s="6">
        <v>29969851000</v>
      </c>
      <c r="I166" s="6">
        <v>0</v>
      </c>
      <c r="J166" s="6">
        <v>29969851000</v>
      </c>
      <c r="K166" s="6">
        <v>1418947864</v>
      </c>
      <c r="L166" s="6">
        <v>27478395900</v>
      </c>
      <c r="M166" s="6">
        <v>2784098978</v>
      </c>
      <c r="N166" s="6">
        <v>20117441810</v>
      </c>
      <c r="O166" s="5">
        <v>67</v>
      </c>
    </row>
    <row r="167" spans="1:15" x14ac:dyDescent="0.25">
      <c r="A167" s="4" t="s">
        <v>2624</v>
      </c>
      <c r="B167" s="4" t="s">
        <v>924</v>
      </c>
      <c r="C167" s="7" t="s">
        <v>923</v>
      </c>
      <c r="D167" s="7" t="s">
        <v>622</v>
      </c>
      <c r="E167" s="6">
        <v>4117114000</v>
      </c>
      <c r="F167" s="6">
        <v>211000000</v>
      </c>
      <c r="G167" s="6">
        <v>4011000000</v>
      </c>
      <c r="H167" s="6">
        <v>8128114000</v>
      </c>
      <c r="I167" s="6">
        <v>0</v>
      </c>
      <c r="J167" s="6">
        <v>8128114000</v>
      </c>
      <c r="K167" s="6">
        <v>1319539264</v>
      </c>
      <c r="L167" s="6">
        <v>7010043908</v>
      </c>
      <c r="M167" s="6">
        <v>648569098</v>
      </c>
      <c r="N167" s="6">
        <v>5524952342</v>
      </c>
      <c r="O167" s="5">
        <v>68</v>
      </c>
    </row>
    <row r="168" spans="1:15" x14ac:dyDescent="0.25">
      <c r="A168" s="4" t="s">
        <v>2624</v>
      </c>
      <c r="B168" s="4" t="s">
        <v>922</v>
      </c>
      <c r="C168" s="7" t="s">
        <v>921</v>
      </c>
      <c r="D168" s="7" t="s">
        <v>620</v>
      </c>
      <c r="E168" s="6">
        <v>20590737000</v>
      </c>
      <c r="F168" s="6">
        <v>0</v>
      </c>
      <c r="G168" s="6">
        <v>1251000000</v>
      </c>
      <c r="H168" s="6">
        <v>21841737000</v>
      </c>
      <c r="I168" s="6">
        <v>0</v>
      </c>
      <c r="J168" s="6">
        <v>21841737000</v>
      </c>
      <c r="K168" s="6">
        <v>99408600</v>
      </c>
      <c r="L168" s="6">
        <v>20468351992</v>
      </c>
      <c r="M168" s="6">
        <v>2135529880</v>
      </c>
      <c r="N168" s="6">
        <v>14592489468</v>
      </c>
      <c r="O168" s="5">
        <v>67</v>
      </c>
    </row>
    <row r="169" spans="1:15" x14ac:dyDescent="0.25">
      <c r="A169" s="4" t="s">
        <v>2624</v>
      </c>
      <c r="B169" s="4" t="s">
        <v>101</v>
      </c>
      <c r="C169" s="7" t="s">
        <v>100</v>
      </c>
      <c r="D169" s="7" t="s">
        <v>99</v>
      </c>
      <c r="E169" s="6">
        <v>1282499000</v>
      </c>
      <c r="F169" s="6">
        <v>622000000</v>
      </c>
      <c r="G169" s="6">
        <v>622000000</v>
      </c>
      <c r="H169" s="6">
        <v>1904499000</v>
      </c>
      <c r="I169" s="6">
        <v>0</v>
      </c>
      <c r="J169" s="6">
        <v>1904499000</v>
      </c>
      <c r="K169" s="6">
        <v>58400000</v>
      </c>
      <c r="L169" s="6">
        <v>1322460000</v>
      </c>
      <c r="M169" s="6">
        <v>145218382</v>
      </c>
      <c r="N169" s="6">
        <v>937490266</v>
      </c>
      <c r="O169" s="5">
        <v>49</v>
      </c>
    </row>
    <row r="170" spans="1:15" x14ac:dyDescent="0.25">
      <c r="A170" s="4" t="s">
        <v>2624</v>
      </c>
      <c r="B170" s="4" t="s">
        <v>98</v>
      </c>
      <c r="C170" s="7" t="s">
        <v>97</v>
      </c>
      <c r="D170" s="7" t="s">
        <v>96</v>
      </c>
      <c r="E170" s="6">
        <v>25379000</v>
      </c>
      <c r="F170" s="6">
        <v>0</v>
      </c>
      <c r="G170" s="6">
        <v>0</v>
      </c>
      <c r="H170" s="6">
        <v>25379000</v>
      </c>
      <c r="I170" s="6">
        <v>0</v>
      </c>
      <c r="J170" s="6">
        <v>25379000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</row>
    <row r="171" spans="1:15" x14ac:dyDescent="0.25">
      <c r="A171" s="4" t="s">
        <v>2624</v>
      </c>
      <c r="B171" s="4" t="s">
        <v>95</v>
      </c>
      <c r="C171" s="7" t="s">
        <v>94</v>
      </c>
      <c r="D171" s="7" t="s">
        <v>615</v>
      </c>
      <c r="E171" s="6">
        <v>25379000</v>
      </c>
      <c r="F171" s="6">
        <v>0</v>
      </c>
      <c r="G171" s="6">
        <v>0</v>
      </c>
      <c r="H171" s="6">
        <v>25379000</v>
      </c>
      <c r="I171" s="6">
        <v>0</v>
      </c>
      <c r="J171" s="6">
        <v>25379000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</row>
    <row r="172" spans="1:15" x14ac:dyDescent="0.25">
      <c r="A172" s="4" t="s">
        <v>2624</v>
      </c>
      <c r="B172" s="4" t="s">
        <v>92</v>
      </c>
      <c r="C172" s="7" t="s">
        <v>91</v>
      </c>
      <c r="D172" s="7" t="s">
        <v>90</v>
      </c>
      <c r="E172" s="6">
        <v>0</v>
      </c>
      <c r="F172" s="6">
        <v>0</v>
      </c>
      <c r="G172" s="6">
        <v>487979888</v>
      </c>
      <c r="H172" s="6">
        <v>487979888</v>
      </c>
      <c r="I172" s="6">
        <v>0</v>
      </c>
      <c r="J172" s="6">
        <v>487979888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</row>
    <row r="173" spans="1:15" x14ac:dyDescent="0.25">
      <c r="A173" s="4" t="s">
        <v>2624</v>
      </c>
      <c r="B173" s="4" t="s">
        <v>89</v>
      </c>
      <c r="C173" s="7" t="s">
        <v>88</v>
      </c>
      <c r="D173" s="7" t="s">
        <v>87</v>
      </c>
      <c r="E173" s="6">
        <v>0</v>
      </c>
      <c r="F173" s="6">
        <v>0</v>
      </c>
      <c r="G173" s="6">
        <v>487979888</v>
      </c>
      <c r="H173" s="6">
        <v>487979888</v>
      </c>
      <c r="I173" s="6">
        <v>0</v>
      </c>
      <c r="J173" s="6">
        <v>487979888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</row>
    <row r="174" spans="1:15" x14ac:dyDescent="0.25">
      <c r="A174" s="4" t="s">
        <v>2624</v>
      </c>
      <c r="B174" s="4" t="s">
        <v>86</v>
      </c>
      <c r="C174" s="7" t="s">
        <v>85</v>
      </c>
      <c r="D174" s="7" t="s">
        <v>611</v>
      </c>
      <c r="E174" s="6">
        <v>3401242000</v>
      </c>
      <c r="F174" s="6">
        <v>-200000000</v>
      </c>
      <c r="G174" s="6">
        <v>2378238785</v>
      </c>
      <c r="H174" s="6">
        <v>5779480785</v>
      </c>
      <c r="I174" s="6">
        <v>0</v>
      </c>
      <c r="J174" s="6">
        <v>5779480785</v>
      </c>
      <c r="K174" s="6">
        <v>-261203054</v>
      </c>
      <c r="L174" s="6">
        <v>5374628477</v>
      </c>
      <c r="M174" s="6">
        <v>13560995</v>
      </c>
      <c r="N174" s="6">
        <v>2980996898</v>
      </c>
      <c r="O174" s="5">
        <v>52</v>
      </c>
    </row>
    <row r="175" spans="1:15" x14ac:dyDescent="0.25">
      <c r="A175" s="4" t="s">
        <v>2624</v>
      </c>
      <c r="B175" s="4" t="s">
        <v>83</v>
      </c>
      <c r="C175" s="7" t="s">
        <v>82</v>
      </c>
      <c r="D175" s="7" t="s">
        <v>610</v>
      </c>
      <c r="E175" s="6">
        <v>2477852000</v>
      </c>
      <c r="F175" s="6">
        <v>-20000000</v>
      </c>
      <c r="G175" s="6">
        <v>2668410591</v>
      </c>
      <c r="H175" s="6">
        <v>5146262591</v>
      </c>
      <c r="I175" s="6">
        <v>0</v>
      </c>
      <c r="J175" s="6">
        <v>5146262591</v>
      </c>
      <c r="K175" s="6">
        <v>-236960594</v>
      </c>
      <c r="L175" s="6">
        <v>4777344335</v>
      </c>
      <c r="M175" s="6">
        <v>13560995</v>
      </c>
      <c r="N175" s="6">
        <v>2980996898</v>
      </c>
      <c r="O175" s="5">
        <v>58</v>
      </c>
    </row>
    <row r="176" spans="1:15" x14ac:dyDescent="0.25">
      <c r="A176" s="4" t="s">
        <v>2624</v>
      </c>
      <c r="B176" s="4" t="s">
        <v>80</v>
      </c>
      <c r="C176" s="7" t="s">
        <v>79</v>
      </c>
      <c r="D176" s="7" t="s">
        <v>609</v>
      </c>
      <c r="E176" s="6">
        <v>923390000</v>
      </c>
      <c r="F176" s="6">
        <v>-180000000</v>
      </c>
      <c r="G176" s="6">
        <v>-290171806</v>
      </c>
      <c r="H176" s="6">
        <v>633218194</v>
      </c>
      <c r="I176" s="6">
        <v>0</v>
      </c>
      <c r="J176" s="6">
        <v>633218194</v>
      </c>
      <c r="K176" s="6">
        <v>-24242460</v>
      </c>
      <c r="L176" s="6">
        <v>597284142</v>
      </c>
      <c r="M176" s="6">
        <v>0</v>
      </c>
      <c r="N176" s="6">
        <v>0</v>
      </c>
      <c r="O176" s="5">
        <v>0</v>
      </c>
    </row>
    <row r="177" spans="1:15" x14ac:dyDescent="0.25">
      <c r="A177" s="4" t="s">
        <v>2624</v>
      </c>
      <c r="B177" s="4" t="s">
        <v>77</v>
      </c>
      <c r="C177" s="7" t="s">
        <v>76</v>
      </c>
      <c r="D177" s="7" t="s">
        <v>75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</row>
    <row r="178" spans="1:15" x14ac:dyDescent="0.25">
      <c r="A178" s="4" t="s">
        <v>2624</v>
      </c>
      <c r="B178" s="4" t="s">
        <v>74</v>
      </c>
      <c r="C178" s="7" t="s">
        <v>73</v>
      </c>
      <c r="D178" s="7" t="s">
        <v>72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</row>
    <row r="179" spans="1:15" x14ac:dyDescent="0.25">
      <c r="A179" s="4" t="s">
        <v>2624</v>
      </c>
      <c r="B179" s="4" t="s">
        <v>71</v>
      </c>
      <c r="C179" s="7" t="s">
        <v>70</v>
      </c>
      <c r="D179" s="7" t="s">
        <v>69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</row>
    <row r="180" spans="1:15" x14ac:dyDescent="0.25">
      <c r="A180" s="4" t="s">
        <v>2624</v>
      </c>
      <c r="B180" s="4" t="s">
        <v>68</v>
      </c>
      <c r="C180" s="7" t="s">
        <v>67</v>
      </c>
      <c r="D180" s="7" t="s">
        <v>66</v>
      </c>
      <c r="E180" s="6">
        <v>0</v>
      </c>
      <c r="F180" s="6">
        <v>1084205087</v>
      </c>
      <c r="G180" s="6">
        <v>1155294967</v>
      </c>
      <c r="H180" s="6">
        <v>1155294967</v>
      </c>
      <c r="I180" s="6">
        <v>0</v>
      </c>
      <c r="J180" s="6">
        <v>1155294967</v>
      </c>
      <c r="K180" s="6">
        <v>0</v>
      </c>
      <c r="L180" s="6">
        <v>71089880</v>
      </c>
      <c r="M180" s="6">
        <v>0</v>
      </c>
      <c r="N180" s="6">
        <v>68619800</v>
      </c>
      <c r="O180" s="5">
        <v>6</v>
      </c>
    </row>
    <row r="181" spans="1:15" x14ac:dyDescent="0.25">
      <c r="A181" s="4" t="s">
        <v>2624</v>
      </c>
      <c r="B181" s="4" t="s">
        <v>65</v>
      </c>
      <c r="C181" s="7" t="s">
        <v>64</v>
      </c>
      <c r="D181" s="7" t="s">
        <v>63</v>
      </c>
      <c r="E181" s="6">
        <v>0</v>
      </c>
      <c r="F181" s="6">
        <v>1084205087</v>
      </c>
      <c r="G181" s="6">
        <v>1084205087</v>
      </c>
      <c r="H181" s="6">
        <v>1084205087</v>
      </c>
      <c r="I181" s="6">
        <v>0</v>
      </c>
      <c r="J181" s="6">
        <v>1084205087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</row>
    <row r="182" spans="1:15" x14ac:dyDescent="0.25">
      <c r="A182" s="4" t="s">
        <v>2624</v>
      </c>
      <c r="B182" s="4" t="s">
        <v>62</v>
      </c>
      <c r="C182" s="7" t="s">
        <v>61</v>
      </c>
      <c r="D182" s="7" t="s">
        <v>60</v>
      </c>
      <c r="E182" s="6">
        <v>0</v>
      </c>
      <c r="F182" s="6">
        <v>1084205087</v>
      </c>
      <c r="G182" s="6">
        <v>1084205087</v>
      </c>
      <c r="H182" s="6">
        <v>1084205087</v>
      </c>
      <c r="I182" s="6">
        <v>0</v>
      </c>
      <c r="J182" s="6">
        <v>1084205087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</row>
    <row r="183" spans="1:15" ht="21" x14ac:dyDescent="0.25">
      <c r="A183" s="4" t="s">
        <v>2624</v>
      </c>
      <c r="B183" s="4" t="s">
        <v>59</v>
      </c>
      <c r="C183" s="7" t="s">
        <v>58</v>
      </c>
      <c r="D183" s="7" t="s">
        <v>57</v>
      </c>
      <c r="E183" s="6">
        <v>0</v>
      </c>
      <c r="F183" s="6">
        <v>1084205087</v>
      </c>
      <c r="G183" s="6">
        <v>1084205087</v>
      </c>
      <c r="H183" s="6">
        <v>1084205087</v>
      </c>
      <c r="I183" s="6">
        <v>0</v>
      </c>
      <c r="J183" s="6">
        <v>1084205087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</row>
    <row r="184" spans="1:15" x14ac:dyDescent="0.25">
      <c r="A184" s="4" t="s">
        <v>2624</v>
      </c>
      <c r="B184" s="4" t="s">
        <v>56</v>
      </c>
      <c r="C184" s="7" t="s">
        <v>55</v>
      </c>
      <c r="D184" s="7" t="s">
        <v>54</v>
      </c>
      <c r="E184" s="6">
        <v>0</v>
      </c>
      <c r="F184" s="6">
        <v>1084205087</v>
      </c>
      <c r="G184" s="6">
        <v>1084205087</v>
      </c>
      <c r="H184" s="6">
        <v>1084205087</v>
      </c>
      <c r="I184" s="6">
        <v>0</v>
      </c>
      <c r="J184" s="6">
        <v>1084205087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</row>
    <row r="185" spans="1:15" x14ac:dyDescent="0.25">
      <c r="A185" s="4" t="s">
        <v>2624</v>
      </c>
      <c r="B185" s="4" t="s">
        <v>51</v>
      </c>
      <c r="C185" s="7" t="s">
        <v>50</v>
      </c>
      <c r="D185" s="7" t="s">
        <v>53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</row>
    <row r="186" spans="1:15" x14ac:dyDescent="0.25">
      <c r="A186" s="4" t="s">
        <v>2624</v>
      </c>
      <c r="B186" s="8" t="s">
        <v>51</v>
      </c>
      <c r="C186" s="7" t="s">
        <v>50</v>
      </c>
      <c r="D186" s="7" t="s">
        <v>21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5">
        <v>0</v>
      </c>
    </row>
    <row r="187" spans="1:15" ht="40.5" x14ac:dyDescent="0.25">
      <c r="A187" s="4" t="s">
        <v>2624</v>
      </c>
      <c r="B187" s="8" t="s">
        <v>51</v>
      </c>
      <c r="C187" s="7" t="s">
        <v>50</v>
      </c>
      <c r="D187" s="7" t="s">
        <v>52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5">
        <v>0</v>
      </c>
    </row>
    <row r="188" spans="1:15" x14ac:dyDescent="0.25">
      <c r="A188" s="4" t="s">
        <v>2624</v>
      </c>
      <c r="B188" s="8" t="s">
        <v>51</v>
      </c>
      <c r="C188" s="7" t="s">
        <v>50</v>
      </c>
      <c r="D188" s="7" t="s">
        <v>19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5">
        <v>0</v>
      </c>
    </row>
    <row r="189" spans="1:15" ht="40.5" x14ac:dyDescent="0.25">
      <c r="A189" s="4" t="s">
        <v>2624</v>
      </c>
      <c r="B189" s="8" t="s">
        <v>51</v>
      </c>
      <c r="C189" s="7" t="s">
        <v>50</v>
      </c>
      <c r="D189" s="7" t="s">
        <v>49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5">
        <v>0</v>
      </c>
    </row>
    <row r="190" spans="1:15" x14ac:dyDescent="0.25">
      <c r="A190" s="4" t="s">
        <v>2624</v>
      </c>
      <c r="B190" s="4" t="s">
        <v>45</v>
      </c>
      <c r="C190" s="7" t="s">
        <v>44</v>
      </c>
      <c r="D190" s="7" t="s">
        <v>48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</row>
    <row r="191" spans="1:15" x14ac:dyDescent="0.25">
      <c r="A191" s="4" t="s">
        <v>2624</v>
      </c>
      <c r="B191" s="8" t="s">
        <v>45</v>
      </c>
      <c r="C191" s="7" t="s">
        <v>44</v>
      </c>
      <c r="D191" s="7" t="s">
        <v>47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</row>
    <row r="192" spans="1:15" ht="30.75" x14ac:dyDescent="0.25">
      <c r="A192" s="4" t="s">
        <v>2624</v>
      </c>
      <c r="B192" s="8" t="s">
        <v>45</v>
      </c>
      <c r="C192" s="7" t="s">
        <v>44</v>
      </c>
      <c r="D192" s="7" t="s">
        <v>46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</row>
    <row r="193" spans="1:15" x14ac:dyDescent="0.25">
      <c r="A193" s="4" t="s">
        <v>2624</v>
      </c>
      <c r="B193" s="8" t="s">
        <v>45</v>
      </c>
      <c r="C193" s="7" t="s">
        <v>44</v>
      </c>
      <c r="D193" s="7" t="s">
        <v>19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</row>
    <row r="194" spans="1:15" ht="21" x14ac:dyDescent="0.25">
      <c r="A194" s="4" t="s">
        <v>2624</v>
      </c>
      <c r="B194" s="8" t="s">
        <v>45</v>
      </c>
      <c r="C194" s="7" t="s">
        <v>44</v>
      </c>
      <c r="D194" s="7" t="s">
        <v>43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</row>
    <row r="195" spans="1:15" x14ac:dyDescent="0.25">
      <c r="A195" s="4" t="s">
        <v>2624</v>
      </c>
      <c r="B195" s="4" t="s">
        <v>39</v>
      </c>
      <c r="C195" s="7" t="s">
        <v>38</v>
      </c>
      <c r="D195" s="7" t="s">
        <v>835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</row>
    <row r="196" spans="1:15" x14ac:dyDescent="0.25">
      <c r="A196" s="4" t="s">
        <v>2624</v>
      </c>
      <c r="B196" s="8" t="s">
        <v>39</v>
      </c>
      <c r="C196" s="7" t="s">
        <v>38</v>
      </c>
      <c r="D196" s="7" t="s">
        <v>41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</row>
    <row r="197" spans="1:15" x14ac:dyDescent="0.25">
      <c r="A197" s="4" t="s">
        <v>2624</v>
      </c>
      <c r="B197" s="4" t="s">
        <v>1465</v>
      </c>
      <c r="C197" s="7" t="s">
        <v>2625</v>
      </c>
      <c r="D197" s="7" t="s">
        <v>831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5">
        <v>0</v>
      </c>
    </row>
    <row r="198" spans="1:15" x14ac:dyDescent="0.25">
      <c r="A198" s="4" t="s">
        <v>2624</v>
      </c>
      <c r="B198" s="8" t="s">
        <v>39</v>
      </c>
      <c r="C198" s="7" t="s">
        <v>38</v>
      </c>
      <c r="D198" s="7" t="s">
        <v>21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</row>
    <row r="199" spans="1:15" x14ac:dyDescent="0.25">
      <c r="A199" s="4" t="s">
        <v>2624</v>
      </c>
      <c r="B199" s="8" t="s">
        <v>39</v>
      </c>
      <c r="C199" s="7" t="s">
        <v>38</v>
      </c>
      <c r="D199" s="7" t="s">
        <v>37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</row>
    <row r="200" spans="1:15" x14ac:dyDescent="0.25">
      <c r="A200" s="4" t="s">
        <v>2624</v>
      </c>
      <c r="B200" s="4" t="s">
        <v>35</v>
      </c>
      <c r="C200" s="7" t="s">
        <v>34</v>
      </c>
      <c r="D200" s="7" t="s">
        <v>36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5">
        <v>0</v>
      </c>
    </row>
    <row r="201" spans="1:15" x14ac:dyDescent="0.25">
      <c r="A201" s="4" t="s">
        <v>2624</v>
      </c>
      <c r="B201" s="8" t="s">
        <v>35</v>
      </c>
      <c r="C201" s="7" t="s">
        <v>34</v>
      </c>
      <c r="D201" s="7" t="s">
        <v>21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</row>
    <row r="202" spans="1:15" ht="21" x14ac:dyDescent="0.25">
      <c r="A202" s="4" t="s">
        <v>2624</v>
      </c>
      <c r="B202" s="8" t="s">
        <v>35</v>
      </c>
      <c r="C202" s="7" t="s">
        <v>34</v>
      </c>
      <c r="D202" s="7" t="s">
        <v>821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</row>
    <row r="203" spans="1:15" x14ac:dyDescent="0.25">
      <c r="A203" s="4" t="s">
        <v>2624</v>
      </c>
      <c r="B203" s="4" t="s">
        <v>31</v>
      </c>
      <c r="C203" s="7" t="s">
        <v>30</v>
      </c>
      <c r="D203" s="7" t="s">
        <v>818</v>
      </c>
      <c r="E203" s="6">
        <v>0</v>
      </c>
      <c r="F203" s="6">
        <v>1084205087</v>
      </c>
      <c r="G203" s="6">
        <v>1084205087</v>
      </c>
      <c r="H203" s="6">
        <v>1084205087</v>
      </c>
      <c r="I203" s="6">
        <v>0</v>
      </c>
      <c r="J203" s="6">
        <v>1084205087</v>
      </c>
      <c r="K203" s="6">
        <v>0</v>
      </c>
      <c r="L203" s="6">
        <v>0</v>
      </c>
      <c r="M203" s="6">
        <v>0</v>
      </c>
      <c r="N203" s="6">
        <v>0</v>
      </c>
      <c r="O203" s="5">
        <v>0</v>
      </c>
    </row>
    <row r="204" spans="1:15" x14ac:dyDescent="0.25">
      <c r="A204" s="4" t="s">
        <v>2624</v>
      </c>
      <c r="B204" s="8" t="s">
        <v>31</v>
      </c>
      <c r="C204" s="7" t="s">
        <v>30</v>
      </c>
      <c r="D204" s="7" t="s">
        <v>21</v>
      </c>
      <c r="E204" s="6">
        <v>0</v>
      </c>
      <c r="F204" s="6">
        <v>1084205087</v>
      </c>
      <c r="G204" s="6">
        <v>1084205087</v>
      </c>
      <c r="H204" s="6">
        <v>1084205087</v>
      </c>
      <c r="I204" s="6">
        <v>0</v>
      </c>
      <c r="J204" s="6">
        <v>1084205087</v>
      </c>
      <c r="K204" s="6">
        <v>0</v>
      </c>
      <c r="L204" s="6">
        <v>0</v>
      </c>
      <c r="M204" s="6">
        <v>0</v>
      </c>
      <c r="N204" s="6">
        <v>0</v>
      </c>
      <c r="O204" s="5">
        <v>0</v>
      </c>
    </row>
    <row r="205" spans="1:15" ht="21" x14ac:dyDescent="0.25">
      <c r="A205" s="4" t="s">
        <v>2624</v>
      </c>
      <c r="B205" s="8" t="s">
        <v>31</v>
      </c>
      <c r="C205" s="7" t="s">
        <v>30</v>
      </c>
      <c r="D205" s="7" t="s">
        <v>814</v>
      </c>
      <c r="E205" s="6">
        <v>0</v>
      </c>
      <c r="F205" s="6">
        <v>1084205087</v>
      </c>
      <c r="G205" s="6">
        <v>1084205087</v>
      </c>
      <c r="H205" s="6">
        <v>1084205087</v>
      </c>
      <c r="I205" s="6">
        <v>0</v>
      </c>
      <c r="J205" s="6">
        <v>1084205087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</row>
    <row r="206" spans="1:15" x14ac:dyDescent="0.25">
      <c r="A206" s="4" t="s">
        <v>2624</v>
      </c>
      <c r="B206" s="4" t="s">
        <v>28</v>
      </c>
      <c r="C206" s="7" t="s">
        <v>27</v>
      </c>
      <c r="D206" s="7" t="s">
        <v>26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</row>
    <row r="207" spans="1:15" x14ac:dyDescent="0.25">
      <c r="A207" s="4" t="s">
        <v>2624</v>
      </c>
      <c r="B207" s="4" t="s">
        <v>25</v>
      </c>
      <c r="C207" s="7" t="s">
        <v>24</v>
      </c>
      <c r="D207" s="7" t="s">
        <v>811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</row>
    <row r="208" spans="1:15" x14ac:dyDescent="0.25">
      <c r="A208" s="4" t="s">
        <v>2624</v>
      </c>
      <c r="B208" s="4" t="s">
        <v>18</v>
      </c>
      <c r="C208" s="7" t="s">
        <v>17</v>
      </c>
      <c r="D208" s="7" t="s">
        <v>808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</row>
    <row r="209" spans="1:15" x14ac:dyDescent="0.25">
      <c r="A209" s="4" t="s">
        <v>2624</v>
      </c>
      <c r="B209" s="8" t="s">
        <v>18</v>
      </c>
      <c r="C209" s="7" t="s">
        <v>17</v>
      </c>
      <c r="D209" s="7" t="s">
        <v>21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</row>
    <row r="210" spans="1:15" ht="21" x14ac:dyDescent="0.25">
      <c r="A210" s="4" t="s">
        <v>2624</v>
      </c>
      <c r="B210" s="8" t="s">
        <v>18</v>
      </c>
      <c r="C210" s="7" t="s">
        <v>17</v>
      </c>
      <c r="D210" s="7" t="s">
        <v>803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</row>
    <row r="211" spans="1:15" x14ac:dyDescent="0.25">
      <c r="A211" s="4" t="s">
        <v>2624</v>
      </c>
      <c r="B211" s="8" t="s">
        <v>18</v>
      </c>
      <c r="C211" s="7" t="s">
        <v>17</v>
      </c>
      <c r="D211" s="7" t="s">
        <v>19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</row>
    <row r="212" spans="1:15" ht="21" x14ac:dyDescent="0.25">
      <c r="A212" s="4" t="s">
        <v>2624</v>
      </c>
      <c r="B212" s="8" t="s">
        <v>18</v>
      </c>
      <c r="C212" s="7" t="s">
        <v>17</v>
      </c>
      <c r="D212" s="7" t="s">
        <v>798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</row>
    <row r="213" spans="1:15" x14ac:dyDescent="0.25">
      <c r="A213" s="4" t="s">
        <v>2624</v>
      </c>
      <c r="B213" s="4" t="s">
        <v>15</v>
      </c>
      <c r="C213" s="7" t="s">
        <v>14</v>
      </c>
      <c r="D213" s="7" t="s">
        <v>795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</row>
    <row r="214" spans="1:15" x14ac:dyDescent="0.25">
      <c r="A214" s="4" t="s">
        <v>2624</v>
      </c>
      <c r="B214" s="4" t="s">
        <v>12</v>
      </c>
      <c r="C214" s="7" t="s">
        <v>11</v>
      </c>
      <c r="D214" s="7" t="s">
        <v>10</v>
      </c>
      <c r="E214" s="6">
        <v>0</v>
      </c>
      <c r="F214" s="6">
        <v>0</v>
      </c>
      <c r="G214" s="6">
        <v>71089880</v>
      </c>
      <c r="H214" s="6">
        <v>71089880</v>
      </c>
      <c r="I214" s="6">
        <v>0</v>
      </c>
      <c r="J214" s="6">
        <v>71089880</v>
      </c>
      <c r="K214" s="6">
        <v>0</v>
      </c>
      <c r="L214" s="6">
        <v>71089880</v>
      </c>
      <c r="M214" s="6">
        <v>0</v>
      </c>
      <c r="N214" s="6">
        <v>68619800</v>
      </c>
      <c r="O214" s="5">
        <v>97</v>
      </c>
    </row>
    <row r="215" spans="1:15" x14ac:dyDescent="0.25">
      <c r="A215" s="4" t="s">
        <v>2624</v>
      </c>
      <c r="B215" s="4" t="s">
        <v>9</v>
      </c>
      <c r="C215" s="7" t="s">
        <v>8</v>
      </c>
      <c r="D215" s="7" t="s">
        <v>563</v>
      </c>
      <c r="E215" s="6">
        <v>0</v>
      </c>
      <c r="F215" s="6">
        <v>0</v>
      </c>
      <c r="G215" s="6">
        <v>68619800</v>
      </c>
      <c r="H215" s="6">
        <v>68619800</v>
      </c>
      <c r="I215" s="6">
        <v>0</v>
      </c>
      <c r="J215" s="6">
        <v>68619800</v>
      </c>
      <c r="K215" s="6">
        <v>0</v>
      </c>
      <c r="L215" s="6">
        <v>68619800</v>
      </c>
      <c r="M215" s="6">
        <v>0</v>
      </c>
      <c r="N215" s="6">
        <v>68619800</v>
      </c>
      <c r="O215" s="5">
        <v>100</v>
      </c>
    </row>
    <row r="216" spans="1:15" x14ac:dyDescent="0.25">
      <c r="A216" s="4" t="s">
        <v>2624</v>
      </c>
      <c r="B216" s="4" t="s">
        <v>6</v>
      </c>
      <c r="C216" s="7" t="s">
        <v>5</v>
      </c>
      <c r="D216" s="7" t="s">
        <v>562</v>
      </c>
      <c r="E216" s="6">
        <v>0</v>
      </c>
      <c r="F216" s="6">
        <v>0</v>
      </c>
      <c r="G216" s="6">
        <v>2470080</v>
      </c>
      <c r="H216" s="6">
        <v>2470080</v>
      </c>
      <c r="I216" s="6">
        <v>0</v>
      </c>
      <c r="J216" s="6">
        <v>2470080</v>
      </c>
      <c r="K216" s="6">
        <v>0</v>
      </c>
      <c r="L216" s="6">
        <v>2470080</v>
      </c>
      <c r="M216" s="6">
        <v>0</v>
      </c>
      <c r="N216" s="6">
        <v>0</v>
      </c>
      <c r="O216" s="5">
        <v>0</v>
      </c>
    </row>
    <row r="217" spans="1:15" ht="15.75" thickBot="1" x14ac:dyDescent="0.3">
      <c r="A217" s="4" t="s">
        <v>2624</v>
      </c>
      <c r="B217" s="4" t="s">
        <v>2</v>
      </c>
      <c r="C217" s="3" t="s">
        <v>1</v>
      </c>
      <c r="D217" s="3" t="s">
        <v>0</v>
      </c>
      <c r="E217" s="2">
        <v>3314000000</v>
      </c>
      <c r="F217" s="2">
        <v>-1892205087</v>
      </c>
      <c r="G217" s="2">
        <v>6375162532</v>
      </c>
      <c r="H217" s="2">
        <v>9689162532</v>
      </c>
      <c r="I217" s="2">
        <v>0</v>
      </c>
      <c r="J217" s="2">
        <v>9689162532</v>
      </c>
      <c r="K217" s="2">
        <v>0</v>
      </c>
      <c r="L217" s="2">
        <v>0</v>
      </c>
      <c r="M217" s="2">
        <v>0</v>
      </c>
      <c r="N217" s="2">
        <v>0</v>
      </c>
      <c r="O217" s="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3ES_401 01</vt:lpstr>
      <vt:lpstr>3ES_402 01</vt:lpstr>
      <vt:lpstr>3ES_403 01</vt:lpstr>
      <vt:lpstr>3ES_404 01</vt:lpstr>
      <vt:lpstr>3ES_405 01</vt:lpstr>
      <vt:lpstr>3ES_406 01</vt:lpstr>
      <vt:lpstr>3ES_407 01</vt:lpstr>
      <vt:lpstr>3ES_408 01</vt:lpstr>
      <vt:lpstr>3ES_409 01</vt:lpstr>
      <vt:lpstr>3ES_410 01</vt:lpstr>
      <vt:lpstr>3ES_411 01</vt:lpstr>
      <vt:lpstr>3ES_412 01</vt:lpstr>
      <vt:lpstr>3ES_413 01</vt:lpstr>
      <vt:lpstr>3ES_414 01</vt:lpstr>
      <vt:lpstr>3ES_415 01</vt:lpstr>
      <vt:lpstr>3ES_416 01</vt:lpstr>
      <vt:lpstr>3ES_417 01</vt:lpstr>
      <vt:lpstr>3ES_418 01</vt:lpstr>
      <vt:lpstr>3ES_419 01</vt:lpstr>
      <vt:lpstr>3ES_420 01</vt:lpstr>
      <vt:lpstr>3ES_421 01</vt:lpstr>
      <vt:lpstr>3ES_422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ESCOBAR ALVAREZ</dc:creator>
  <cp:lastModifiedBy>LUIS ROBERTO ESCOBAR ALVAREZ</cp:lastModifiedBy>
  <dcterms:created xsi:type="dcterms:W3CDTF">2015-11-13T14:12:03Z</dcterms:created>
  <dcterms:modified xsi:type="dcterms:W3CDTF">2015-11-13T14:12:45Z</dcterms:modified>
</cp:coreProperties>
</file>